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128.xml" ContentType="application/vnd.openxmlformats-officedocument.spreadsheetml.worksheet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117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24.xml" ContentType="application/vnd.openxmlformats-officedocument.spreadsheetml.worksheet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29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27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25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21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119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22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0" windowWidth="17520" windowHeight="11025" tabRatio="817" firstSheet="110"/>
  </bookViews>
  <sheets>
    <sheet name="свод" sheetId="1" r:id="rId1"/>
    <sheet name="1" sheetId="114" r:id="rId2"/>
    <sheet name="2" sheetId="113" r:id="rId3"/>
    <sheet name="3" sheetId="79" r:id="rId4"/>
    <sheet name="4" sheetId="112" r:id="rId5"/>
    <sheet name="5" sheetId="33" r:id="rId6"/>
    <sheet name="6" sheetId="4" r:id="rId7"/>
    <sheet name="7" sheetId="53" r:id="rId8"/>
    <sheet name="8" sheetId="105" r:id="rId9"/>
    <sheet name="9" sheetId="99" r:id="rId10"/>
    <sheet name="10" sheetId="19" r:id="rId11"/>
    <sheet name="11 шк" sheetId="11" r:id="rId12"/>
    <sheet name="12 шк" sheetId="106" r:id="rId13"/>
    <sheet name="13" sheetId="8" r:id="rId14"/>
    <sheet name="14" sheetId="83" r:id="rId15"/>
    <sheet name="15" sheetId="86" r:id="rId16"/>
    <sheet name="16" sheetId="115" r:id="rId17"/>
    <sheet name="17" sheetId="20" r:id="rId18"/>
    <sheet name="18" sheetId="48" r:id="rId19"/>
    <sheet name="19" sheetId="111" r:id="rId20"/>
    <sheet name="20" sheetId="96" r:id="rId21"/>
    <sheet name="21" sheetId="30" r:id="rId22"/>
    <sheet name="22" sheetId="73" r:id="rId23"/>
    <sheet name="24" sheetId="36" r:id="rId24"/>
    <sheet name="25" sheetId="18" r:id="rId25"/>
    <sheet name="26" sheetId="34" r:id="rId26"/>
    <sheet name="27" sheetId="17" r:id="rId27"/>
    <sheet name="28" sheetId="7" r:id="rId28"/>
    <sheet name="29шк" sheetId="66" r:id="rId29"/>
    <sheet name="30" sheetId="75" r:id="rId30"/>
    <sheet name="31" sheetId="25" r:id="rId31"/>
    <sheet name="32шк" sheetId="117" r:id="rId32"/>
    <sheet name="33" sheetId="26" r:id="rId33"/>
    <sheet name="34" sheetId="35" r:id="rId34"/>
    <sheet name="35" sheetId="77" r:id="rId35"/>
    <sheet name="36шк" sheetId="116" r:id="rId36"/>
    <sheet name="37" sheetId="76" r:id="rId37"/>
    <sheet name="38" sheetId="50" r:id="rId38"/>
    <sheet name="39" sheetId="14" r:id="rId39"/>
    <sheet name="40" sheetId="31" r:id="rId40"/>
    <sheet name="41" sheetId="81" r:id="rId41"/>
    <sheet name="43" sheetId="90" r:id="rId42"/>
    <sheet name="44шк" sheetId="22" r:id="rId43"/>
    <sheet name="ЖГГ" sheetId="9" r:id="rId44"/>
    <sheet name="ДДЮТ" sheetId="55" r:id="rId45"/>
    <sheet name="ЦДТМО" sheetId="62" r:id="rId46"/>
    <sheet name="Кванториум" sheetId="125" r:id="rId47"/>
    <sheet name="дс 1" sheetId="46" r:id="rId48"/>
    <sheet name="дс 3" sheetId="58" r:id="rId49"/>
    <sheet name="дс 4" sheetId="91" r:id="rId50"/>
    <sheet name="дс 5" sheetId="10" r:id="rId51"/>
    <sheet name="дс 6" sheetId="64" r:id="rId52"/>
    <sheet name="дс 7" sheetId="2" r:id="rId53"/>
    <sheet name="дс 8" sheetId="68" r:id="rId54"/>
    <sheet name="дс 9" sheetId="118" r:id="rId55"/>
    <sheet name="дс 10" sheetId="69" r:id="rId56"/>
    <sheet name="цо11дошк" sheetId="126" r:id="rId57"/>
    <sheet name="цо12дошк" sheetId="127" r:id="rId58"/>
    <sheet name="дс 12" sheetId="104" r:id="rId59"/>
    <sheet name="дс 13" sheetId="98" r:id="rId60"/>
    <sheet name="дс 15" sheetId="57" r:id="rId61"/>
    <sheet name="дс 16" sheetId="84" r:id="rId62"/>
    <sheet name="дс 17" sheetId="132" r:id="rId63"/>
    <sheet name="дс 19" sheetId="89" r:id="rId64"/>
    <sheet name="дс 21" sheetId="28" r:id="rId65"/>
    <sheet name="дс 23" sheetId="47" r:id="rId66"/>
    <sheet name="дс 24" sheetId="23" r:id="rId67"/>
    <sheet name="дс 26" sheetId="12" r:id="rId68"/>
    <sheet name="ЦО29дошк" sheetId="128" r:id="rId69"/>
    <sheet name="дс 29" sheetId="65" r:id="rId70"/>
    <sheet name="дс 30" sheetId="133" r:id="rId71"/>
    <sheet name="ЦО32дошк" sheetId="129" r:id="rId72"/>
    <sheet name="дс 33" sheetId="5" r:id="rId73"/>
    <sheet name="ЦО36дошк" sheetId="130" r:id="rId74"/>
    <sheet name="дс 36" sheetId="82" r:id="rId75"/>
    <sheet name="дс 37" sheetId="15" r:id="rId76"/>
    <sheet name="дс 38" sheetId="87" r:id="rId77"/>
    <sheet name="ЦО44дошк" sheetId="131" r:id="rId78"/>
    <sheet name="дс 46" sheetId="100" r:id="rId79"/>
    <sheet name="дс 55" sheetId="44" r:id="rId80"/>
    <sheet name="дс 59" sheetId="41" r:id="rId81"/>
    <sheet name="дс 60" sheetId="49" r:id="rId82"/>
    <sheet name="дс 62" sheetId="37" r:id="rId83"/>
    <sheet name="дс 63" sheetId="13" r:id="rId84"/>
    <sheet name="дс 64" sheetId="102" r:id="rId85"/>
    <sheet name="дс 65" sheetId="119" r:id="rId86"/>
    <sheet name="дс 71" sheetId="101" r:id="rId87"/>
    <sheet name="дс 72" sheetId="109" r:id="rId88"/>
    <sheet name="дс 75" sheetId="110" r:id="rId89"/>
    <sheet name="дс 76" sheetId="80" r:id="rId90"/>
    <sheet name="дс 77" sheetId="103" r:id="rId91"/>
    <sheet name="дс 78" sheetId="39" r:id="rId92"/>
    <sheet name="дс 80" sheetId="27" r:id="rId93"/>
    <sheet name="дс 81" sheetId="16" r:id="rId94"/>
    <sheet name="дс 83" sheetId="60" r:id="rId95"/>
    <sheet name="дс 85" sheetId="107" r:id="rId96"/>
    <sheet name="дс 86" sheetId="61" r:id="rId97"/>
    <sheet name="дс 90" sheetId="70" r:id="rId98"/>
    <sheet name="дс 92" sheetId="21" r:id="rId99"/>
    <sheet name="дс 93" sheetId="52" r:id="rId100"/>
    <sheet name="дс 97" sheetId="38" r:id="rId101"/>
    <sheet name="дс 98" sheetId="42" r:id="rId102"/>
    <sheet name="дс 102" sheetId="108" r:id="rId103"/>
    <sheet name="дс 103" sheetId="54" r:id="rId104"/>
    <sheet name="дс 104" sheetId="85" r:id="rId105"/>
    <sheet name="дс 106" sheetId="72" r:id="rId106"/>
    <sheet name="дс 107" sheetId="24" r:id="rId107"/>
    <sheet name="дс 109" sheetId="120" r:id="rId108"/>
    <sheet name="дс 110" sheetId="121" r:id="rId109"/>
    <sheet name="дс 111" sheetId="78" r:id="rId110"/>
    <sheet name="дс 112" sheetId="93" r:id="rId111"/>
    <sheet name="дс 113" sheetId="97" r:id="rId112"/>
    <sheet name="дс 114" sheetId="40" r:id="rId113"/>
    <sheet name="дс 115" sheetId="6" r:id="rId114"/>
    <sheet name="дс 116" sheetId="122" r:id="rId115"/>
    <sheet name="дс 118" sheetId="74" r:id="rId116"/>
    <sheet name="дс 119" sheetId="51" r:id="rId117"/>
    <sheet name="дс 121" sheetId="123" r:id="rId118"/>
    <sheet name="дс 122" sheetId="29" r:id="rId119"/>
    <sheet name="дс 123" sheetId="124" r:id="rId120"/>
    <sheet name="дс 124" sheetId="63" r:id="rId121"/>
    <sheet name="дс 125" sheetId="92" r:id="rId122"/>
    <sheet name="дс 126" sheetId="67" r:id="rId123"/>
    <sheet name="дс 127" sheetId="45" r:id="rId124"/>
    <sheet name="дс 128" sheetId="56" r:id="rId125"/>
    <sheet name="дс 129" sheetId="43" r:id="rId126"/>
    <sheet name="дс 130" sheetId="71" r:id="rId127"/>
    <sheet name="дс 131" sheetId="95" r:id="rId128"/>
    <sheet name="дс 132" sheetId="94" r:id="rId129"/>
  </sheets>
  <definedNames>
    <definedName name="_xlnm.Print_Titles" localSheetId="1">'1'!$1:$20</definedName>
    <definedName name="_xlnm.Print_Area" localSheetId="40">'41'!$A$1:$AQ$17</definedName>
  </definedNames>
  <calcPr calcId="114210" fullCalcOnLoad="1"/>
</workbook>
</file>

<file path=xl/calcChain.xml><?xml version="1.0" encoding="utf-8"?>
<calcChain xmlns="http://schemas.openxmlformats.org/spreadsheetml/2006/main">
  <c r="E17" i="83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O11"/>
  <c r="R17"/>
  <c r="F11"/>
  <c r="E11"/>
  <c r="D11"/>
  <c r="B11"/>
  <c r="AR9"/>
  <c r="E17" i="3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J17"/>
  <c r="E11"/>
  <c r="D11"/>
  <c r="B11"/>
  <c r="AR9"/>
  <c r="E17" i="22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V11"/>
  <c r="W17"/>
  <c r="O11"/>
  <c r="F11"/>
  <c r="J17"/>
  <c r="E11"/>
  <c r="D11"/>
  <c r="B11"/>
  <c r="AR9"/>
  <c r="E17" i="8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O11"/>
  <c r="R17"/>
  <c r="F11"/>
  <c r="E11"/>
  <c r="D11"/>
  <c r="B11"/>
  <c r="AR9"/>
  <c r="E17" i="18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V11"/>
  <c r="W17"/>
  <c r="O11"/>
  <c r="F11"/>
  <c r="J17"/>
  <c r="E11"/>
  <c r="D11"/>
  <c r="B11"/>
  <c r="AR9"/>
  <c r="E17" i="20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O11"/>
  <c r="R17"/>
  <c r="F11"/>
  <c r="E11"/>
  <c r="D11"/>
  <c r="B11"/>
  <c r="AR9"/>
  <c r="J17"/>
  <c r="W17"/>
  <c r="AJ17"/>
  <c r="R17" i="18"/>
  <c r="Z17"/>
  <c r="AR11"/>
  <c r="J17" i="8"/>
  <c r="W17"/>
  <c r="AJ17"/>
  <c r="R17" i="22"/>
  <c r="Z17"/>
  <c r="AR11"/>
  <c r="J17" i="83"/>
  <c r="W17"/>
  <c r="AJ17"/>
  <c r="AR11" i="36"/>
  <c r="E27" i="4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5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X16"/>
  <c r="Z27"/>
  <c r="V16"/>
  <c r="W27"/>
  <c r="O16"/>
  <c r="R27"/>
  <c r="F16"/>
  <c r="J27"/>
  <c r="E16"/>
  <c r="D16"/>
  <c r="B16"/>
  <c r="AR14"/>
  <c r="AR16"/>
  <c r="AJ27"/>
  <c r="E27" i="12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3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65"/>
  <c r="D27"/>
  <c r="AS25"/>
  <c r="AF25"/>
  <c r="X25"/>
  <c r="V25"/>
  <c r="O25"/>
  <c r="F25"/>
  <c r="E25"/>
  <c r="AS24"/>
  <c r="AF24"/>
  <c r="X24"/>
  <c r="V24"/>
  <c r="O24"/>
  <c r="F24"/>
  <c r="E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11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2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R16"/>
  <c r="AF16"/>
  <c r="AJ27"/>
  <c r="X16"/>
  <c r="V16"/>
  <c r="W27"/>
  <c r="O16"/>
  <c r="F16"/>
  <c r="J27"/>
  <c r="E16"/>
  <c r="D16"/>
  <c r="B16"/>
  <c r="AR14"/>
  <c r="E17" i="7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AR9"/>
  <c r="E27" i="7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9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14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J17"/>
  <c r="E11"/>
  <c r="D11"/>
  <c r="B11"/>
  <c r="AR9"/>
  <c r="E17" i="117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R11"/>
  <c r="AF11"/>
  <c r="AJ17"/>
  <c r="X11"/>
  <c r="V11"/>
  <c r="W17"/>
  <c r="O11"/>
  <c r="F11"/>
  <c r="J17"/>
  <c r="E11"/>
  <c r="D11"/>
  <c r="B11"/>
  <c r="AR9"/>
  <c r="E27" i="13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E16"/>
  <c r="D16"/>
  <c r="B16"/>
  <c r="AR14"/>
  <c r="E17" i="7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11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R17" i="117"/>
  <c r="Z17"/>
  <c r="R27" i="23"/>
  <c r="Z27"/>
  <c r="J17" i="7"/>
  <c r="R17"/>
  <c r="AJ17"/>
  <c r="Z17"/>
  <c r="W17"/>
  <c r="J27" i="133"/>
  <c r="AR16" i="65"/>
  <c r="AT27" i="23"/>
  <c r="AR11" i="114"/>
  <c r="AT17" i="117"/>
  <c r="E27" i="4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5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1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6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52"/>
  <c r="D27"/>
  <c r="AS25"/>
  <c r="AF25"/>
  <c r="X25"/>
  <c r="V25"/>
  <c r="O25"/>
  <c r="F25"/>
  <c r="E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W27"/>
  <c r="O16"/>
  <c r="R27"/>
  <c r="F16"/>
  <c r="J27"/>
  <c r="E16"/>
  <c r="D16"/>
  <c r="B16"/>
  <c r="AR14"/>
  <c r="E27" i="10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34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B11"/>
  <c r="AR9"/>
  <c r="E27" i="85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D20"/>
  <c r="AS19"/>
  <c r="AF19"/>
  <c r="X19"/>
  <c r="V19"/>
  <c r="O19"/>
  <c r="F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4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V11"/>
  <c r="W17"/>
  <c r="O11"/>
  <c r="R17"/>
  <c r="F11"/>
  <c r="J17"/>
  <c r="E11"/>
  <c r="D11"/>
  <c r="B11"/>
  <c r="AR9"/>
  <c r="E27" i="5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3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R16"/>
  <c r="AF16"/>
  <c r="AJ27"/>
  <c r="X16"/>
  <c r="V16"/>
  <c r="W27"/>
  <c r="O16"/>
  <c r="F16"/>
  <c r="J27"/>
  <c r="E16"/>
  <c r="D16"/>
  <c r="B16"/>
  <c r="AR14"/>
  <c r="E27" i="4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9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J17" i="34"/>
  <c r="R17"/>
  <c r="W17"/>
  <c r="Z17"/>
  <c r="AJ17"/>
  <c r="AR16" i="92"/>
  <c r="R27" i="131"/>
  <c r="Z27"/>
  <c r="AR16" i="64"/>
  <c r="AJ27" i="52"/>
  <c r="AR16" i="49"/>
  <c r="Z17" i="4"/>
  <c r="AT27" i="131"/>
  <c r="E27" i="9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6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1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6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2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0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W27"/>
  <c r="O16"/>
  <c r="R27"/>
  <c r="F16"/>
  <c r="J27"/>
  <c r="E16"/>
  <c r="D16"/>
  <c r="B16"/>
  <c r="AR14"/>
  <c r="E27" i="12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8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8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9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53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B11"/>
  <c r="AR9"/>
  <c r="E27" i="27"/>
  <c r="D27"/>
  <c r="AS25"/>
  <c r="AF25"/>
  <c r="X25"/>
  <c r="V25"/>
  <c r="O25"/>
  <c r="F25"/>
  <c r="E25"/>
  <c r="D25"/>
  <c r="AS24"/>
  <c r="AF24"/>
  <c r="X24"/>
  <c r="V24"/>
  <c r="O24"/>
  <c r="F24"/>
  <c r="E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26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1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B11"/>
  <c r="AR9"/>
  <c r="E27" i="4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R16"/>
  <c r="AF16"/>
  <c r="AJ27"/>
  <c r="X16"/>
  <c r="V16"/>
  <c r="W27"/>
  <c r="O16"/>
  <c r="F16"/>
  <c r="J27"/>
  <c r="E16"/>
  <c r="D16"/>
  <c r="B16"/>
  <c r="AR14"/>
  <c r="E27" i="3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O16"/>
  <c r="R27"/>
  <c r="F16"/>
  <c r="E16"/>
  <c r="D16"/>
  <c r="B16"/>
  <c r="AR14"/>
  <c r="E17" i="9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B11"/>
  <c r="AR9"/>
  <c r="E27" i="4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12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8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7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W27"/>
  <c r="O16"/>
  <c r="R27"/>
  <c r="F16"/>
  <c r="J27"/>
  <c r="E16"/>
  <c r="D16"/>
  <c r="B16"/>
  <c r="AR14"/>
  <c r="E27" i="1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AJ17" i="9"/>
  <c r="Z17"/>
  <c r="W17"/>
  <c r="R17"/>
  <c r="J17"/>
  <c r="W17" i="53"/>
  <c r="J17"/>
  <c r="R17"/>
  <c r="AJ17"/>
  <c r="R27" i="44"/>
  <c r="Z27"/>
  <c r="AR16" i="10"/>
  <c r="J27" i="39"/>
  <c r="W27"/>
  <c r="AJ27"/>
  <c r="AJ17" i="116"/>
  <c r="Z17"/>
  <c r="W17"/>
  <c r="R17"/>
  <c r="J17"/>
  <c r="AJ27" i="107"/>
  <c r="AJ27" i="71"/>
  <c r="Z17" i="53"/>
  <c r="AT27" i="44"/>
  <c r="AR16" i="40"/>
  <c r="AR16" i="82"/>
  <c r="E27" i="9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17" i="3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W17"/>
  <c r="O11"/>
  <c r="R17"/>
  <c r="F11"/>
  <c r="J17"/>
  <c r="E11"/>
  <c r="D11"/>
  <c r="B11"/>
  <c r="AR9"/>
  <c r="E17" i="2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J17"/>
  <c r="E11"/>
  <c r="D11"/>
  <c r="B11"/>
  <c r="AR9"/>
  <c r="E27" i="8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7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AR11" i="25"/>
  <c r="AJ17" i="35"/>
  <c r="AR16" i="93"/>
  <c r="E17" i="113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6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W27"/>
  <c r="O16"/>
  <c r="R27"/>
  <c r="F16"/>
  <c r="J27"/>
  <c r="E16"/>
  <c r="D16"/>
  <c r="B16"/>
  <c r="AR14"/>
  <c r="E27" i="56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2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81"/>
  <c r="D17"/>
  <c r="AS15"/>
  <c r="AF15"/>
  <c r="X15"/>
  <c r="V15"/>
  <c r="O15"/>
  <c r="F15"/>
  <c r="E15"/>
  <c r="D15"/>
  <c r="AS14"/>
  <c r="AF14"/>
  <c r="X14"/>
  <c r="V14"/>
  <c r="O14"/>
  <c r="F14"/>
  <c r="E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4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95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2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0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17" i="8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J17"/>
  <c r="E11"/>
  <c r="D11"/>
  <c r="B11"/>
  <c r="AR9"/>
  <c r="E27" i="6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R16"/>
  <c r="AF16"/>
  <c r="AJ27"/>
  <c r="X16"/>
  <c r="V16"/>
  <c r="W27"/>
  <c r="O16"/>
  <c r="F16"/>
  <c r="J27"/>
  <c r="E16"/>
  <c r="D16"/>
  <c r="B16"/>
  <c r="AR14"/>
  <c r="E27" i="10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31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AR9"/>
  <c r="E27" i="6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48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AR9"/>
  <c r="Z17" i="31"/>
  <c r="J17"/>
  <c r="R17"/>
  <c r="W17"/>
  <c r="AJ17"/>
  <c r="R27" i="6"/>
  <c r="Z27"/>
  <c r="AJ17" i="48"/>
  <c r="Z17"/>
  <c r="W17"/>
  <c r="R17"/>
  <c r="J17"/>
  <c r="AJ27" i="67"/>
  <c r="AR11" i="86"/>
  <c r="AT27" i="6"/>
  <c r="E27" i="46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X16"/>
  <c r="Z27"/>
  <c r="V16"/>
  <c r="O16"/>
  <c r="R27"/>
  <c r="F16"/>
  <c r="E16"/>
  <c r="D16"/>
  <c r="B16"/>
  <c r="AR14"/>
  <c r="E27" i="45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17" i="73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78"/>
  <c r="D27"/>
  <c r="AS25"/>
  <c r="AF25"/>
  <c r="X25"/>
  <c r="V25"/>
  <c r="O25"/>
  <c r="F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84"/>
  <c r="D27"/>
  <c r="AS25"/>
  <c r="AF25"/>
  <c r="X25"/>
  <c r="V25"/>
  <c r="O25"/>
  <c r="F25"/>
  <c r="AS24"/>
  <c r="AF24"/>
  <c r="X24"/>
  <c r="V24"/>
  <c r="O24"/>
  <c r="F24"/>
  <c r="E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6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V11"/>
  <c r="O11"/>
  <c r="F11"/>
  <c r="E11"/>
  <c r="D11"/>
  <c r="B11"/>
  <c r="AR9"/>
  <c r="E27" i="10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3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AS16"/>
  <c r="AT27"/>
  <c r="AF16"/>
  <c r="AJ27"/>
  <c r="X16"/>
  <c r="Z27"/>
  <c r="V16"/>
  <c r="W27"/>
  <c r="O16"/>
  <c r="R27"/>
  <c r="F16"/>
  <c r="J27"/>
  <c r="E16"/>
  <c r="D16"/>
  <c r="B16"/>
  <c r="AR14"/>
  <c r="E27" i="4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J27" i="46"/>
  <c r="W27"/>
  <c r="AJ27"/>
  <c r="AR16" i="78"/>
  <c r="J17" i="66"/>
  <c r="W17"/>
  <c r="R17"/>
  <c r="Z17"/>
  <c r="AR16" i="46"/>
  <c r="AJ17" i="66"/>
  <c r="AR16" i="45"/>
  <c r="AR16" i="130"/>
  <c r="AR16" i="43"/>
  <c r="E17" i="30"/>
  <c r="D17"/>
  <c r="AS15"/>
  <c r="AF15"/>
  <c r="X15"/>
  <c r="V15"/>
  <c r="O15"/>
  <c r="F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AR9"/>
  <c r="E17" i="111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12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O16"/>
  <c r="R27"/>
  <c r="F16"/>
  <c r="E16"/>
  <c r="D16"/>
  <c r="B16"/>
  <c r="AR14"/>
  <c r="E27" i="5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10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2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X11"/>
  <c r="Z17"/>
  <c r="V11"/>
  <c r="W17"/>
  <c r="O11"/>
  <c r="R17"/>
  <c r="F11"/>
  <c r="J17"/>
  <c r="E11"/>
  <c r="D11"/>
  <c r="B11"/>
  <c r="AR9"/>
  <c r="E17" i="99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17" i="10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17" i="77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AR11" i="26"/>
  <c r="J27" i="122"/>
  <c r="W27"/>
  <c r="AJ27"/>
  <c r="AJ17" i="26"/>
  <c r="AR16" i="54"/>
  <c r="E27" i="69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2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12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10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7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X11"/>
  <c r="V11"/>
  <c r="O11"/>
  <c r="F11"/>
  <c r="E11"/>
  <c r="D11"/>
  <c r="B11"/>
  <c r="AR9"/>
  <c r="E27" i="1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AR11" i="17"/>
  <c r="AJ17"/>
  <c r="Z17"/>
  <c r="W17"/>
  <c r="J17"/>
  <c r="R17"/>
  <c r="E27" i="7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5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V16"/>
  <c r="W27"/>
  <c r="O16"/>
  <c r="R27"/>
  <c r="F16"/>
  <c r="J27"/>
  <c r="E16"/>
  <c r="D16"/>
  <c r="B16"/>
  <c r="AR14"/>
  <c r="E27" i="24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9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7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W27"/>
  <c r="O16"/>
  <c r="R27"/>
  <c r="F16"/>
  <c r="J27"/>
  <c r="E16"/>
  <c r="D16"/>
  <c r="B16"/>
  <c r="AR14"/>
  <c r="E27" i="10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50"/>
  <c r="D17"/>
  <c r="AS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E11"/>
  <c r="D11"/>
  <c r="B11"/>
  <c r="AR9"/>
  <c r="E17" i="79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V11"/>
  <c r="O11"/>
  <c r="R17"/>
  <c r="F11"/>
  <c r="J17"/>
  <c r="E11"/>
  <c r="D11"/>
  <c r="B11"/>
  <c r="AR9"/>
  <c r="E17" i="5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F11"/>
  <c r="AJ17"/>
  <c r="X11"/>
  <c r="Z17"/>
  <c r="V11"/>
  <c r="W17"/>
  <c r="O11"/>
  <c r="R17"/>
  <c r="F11"/>
  <c r="J17"/>
  <c r="E11"/>
  <c r="D11"/>
  <c r="B11"/>
  <c r="AR9"/>
  <c r="J17" i="50"/>
  <c r="Z17" i="79"/>
  <c r="W17"/>
  <c r="AJ27" i="72"/>
  <c r="Z27" i="15"/>
  <c r="AT17" i="55"/>
  <c r="AR11"/>
  <c r="AR11" i="50"/>
  <c r="E27" i="100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V16"/>
  <c r="W27"/>
  <c r="O16"/>
  <c r="F16"/>
  <c r="J27"/>
  <c r="E16"/>
  <c r="D16"/>
  <c r="B16"/>
  <c r="AR14"/>
  <c r="R27"/>
  <c r="Z27"/>
  <c r="AR16"/>
  <c r="E27" i="6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O16"/>
  <c r="R27"/>
  <c r="F16"/>
  <c r="E16"/>
  <c r="D16"/>
  <c r="B16"/>
  <c r="AR14"/>
  <c r="J27"/>
  <c r="W27"/>
  <c r="AJ27"/>
  <c r="E17" i="33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2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125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E27" i="2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X16"/>
  <c r="Z27"/>
  <c r="V16"/>
  <c r="O16"/>
  <c r="R27"/>
  <c r="F16"/>
  <c r="E16"/>
  <c r="D16"/>
  <c r="B16"/>
  <c r="AR14"/>
  <c r="E17" i="19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O11"/>
  <c r="R17"/>
  <c r="F11"/>
  <c r="E11"/>
  <c r="D11"/>
  <c r="B11"/>
  <c r="AR9"/>
  <c r="E27" i="2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96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X11"/>
  <c r="V11"/>
  <c r="O11"/>
  <c r="F11"/>
  <c r="E11"/>
  <c r="D11"/>
  <c r="B11"/>
  <c r="AR9"/>
  <c r="J27" i="21"/>
  <c r="W27"/>
  <c r="AJ27"/>
  <c r="J17" i="19"/>
  <c r="W17"/>
  <c r="AJ17"/>
  <c r="AR11" i="96"/>
  <c r="AJ17"/>
  <c r="Z17"/>
  <c r="W17"/>
  <c r="R17"/>
  <c r="J17"/>
  <c r="E27" i="129"/>
  <c r="D27"/>
  <c r="AS25"/>
  <c r="AF25"/>
  <c r="X25"/>
  <c r="V25"/>
  <c r="O25"/>
  <c r="F25"/>
  <c r="E25"/>
  <c r="D25"/>
  <c r="AS24"/>
  <c r="AF24"/>
  <c r="X24"/>
  <c r="V24"/>
  <c r="O24"/>
  <c r="F24"/>
  <c r="E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AR16"/>
  <c r="E17" i="90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X11"/>
  <c r="Z17"/>
  <c r="V11"/>
  <c r="O11"/>
  <c r="R17"/>
  <c r="F11"/>
  <c r="E11"/>
  <c r="D11"/>
  <c r="B11"/>
  <c r="AR9"/>
  <c r="J17"/>
  <c r="W17"/>
  <c r="AJ17"/>
  <c r="E27" i="38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27" i="37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F16"/>
  <c r="AJ27"/>
  <c r="X16"/>
  <c r="Z27"/>
  <c r="V16"/>
  <c r="W27"/>
  <c r="O16"/>
  <c r="R27"/>
  <c r="F16"/>
  <c r="J27"/>
  <c r="E16"/>
  <c r="D16"/>
  <c r="B16"/>
  <c r="AR14"/>
  <c r="E17" i="11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AR16" i="38"/>
  <c r="AR16" i="37"/>
  <c r="E27" i="51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27" i="16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E17" i="62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F11"/>
  <c r="AJ17"/>
  <c r="X11"/>
  <c r="Z17"/>
  <c r="V11"/>
  <c r="W17"/>
  <c r="O11"/>
  <c r="R17"/>
  <c r="F11"/>
  <c r="J17"/>
  <c r="E11"/>
  <c r="D11"/>
  <c r="B11"/>
  <c r="AR9"/>
  <c r="E17" i="14"/>
  <c r="D17"/>
  <c r="AS15"/>
  <c r="AF15"/>
  <c r="X15"/>
  <c r="V15"/>
  <c r="O15"/>
  <c r="F15"/>
  <c r="E15"/>
  <c r="D15"/>
  <c r="AS14"/>
  <c r="AF14"/>
  <c r="X14"/>
  <c r="V14"/>
  <c r="O14"/>
  <c r="F14"/>
  <c r="E14"/>
  <c r="D14"/>
  <c r="AS13"/>
  <c r="AF13"/>
  <c r="X13"/>
  <c r="V13"/>
  <c r="O13"/>
  <c r="F13"/>
  <c r="E13"/>
  <c r="D13"/>
  <c r="AS12"/>
  <c r="AF12"/>
  <c r="X12"/>
  <c r="V12"/>
  <c r="O12"/>
  <c r="F12"/>
  <c r="E12"/>
  <c r="D12"/>
  <c r="AS11"/>
  <c r="AT17"/>
  <c r="AR11"/>
  <c r="AF11"/>
  <c r="AJ17"/>
  <c r="X11"/>
  <c r="Z17"/>
  <c r="V11"/>
  <c r="W17"/>
  <c r="O11"/>
  <c r="R17"/>
  <c r="F11"/>
  <c r="J17"/>
  <c r="E11"/>
  <c r="D11"/>
  <c r="B11"/>
  <c r="AR9"/>
  <c r="AR11" i="62"/>
  <c r="E27" i="13"/>
  <c r="D27"/>
  <c r="AS25"/>
  <c r="AF25"/>
  <c r="X25"/>
  <c r="V25"/>
  <c r="O25"/>
  <c r="F25"/>
  <c r="E25"/>
  <c r="D25"/>
  <c r="AS24"/>
  <c r="AF24"/>
  <c r="X24"/>
  <c r="V24"/>
  <c r="O24"/>
  <c r="F24"/>
  <c r="E24"/>
  <c r="D24"/>
  <c r="AS23"/>
  <c r="AF23"/>
  <c r="X23"/>
  <c r="V23"/>
  <c r="O23"/>
  <c r="F23"/>
  <c r="E23"/>
  <c r="D23"/>
  <c r="AS22"/>
  <c r="AF22"/>
  <c r="X22"/>
  <c r="V22"/>
  <c r="O22"/>
  <c r="F22"/>
  <c r="E22"/>
  <c r="D22"/>
  <c r="AS21"/>
  <c r="AF21"/>
  <c r="X21"/>
  <c r="V21"/>
  <c r="O21"/>
  <c r="F21"/>
  <c r="E21"/>
  <c r="D21"/>
  <c r="AS20"/>
  <c r="AF20"/>
  <c r="X20"/>
  <c r="V20"/>
  <c r="O20"/>
  <c r="F20"/>
  <c r="E20"/>
  <c r="D20"/>
  <c r="AS19"/>
  <c r="AF19"/>
  <c r="X19"/>
  <c r="V19"/>
  <c r="O19"/>
  <c r="F19"/>
  <c r="E19"/>
  <c r="D19"/>
  <c r="AS18"/>
  <c r="AF18"/>
  <c r="X18"/>
  <c r="V18"/>
  <c r="O18"/>
  <c r="F18"/>
  <c r="E18"/>
  <c r="D18"/>
  <c r="AS17"/>
  <c r="AF17"/>
  <c r="X17"/>
  <c r="V17"/>
  <c r="O17"/>
  <c r="F17"/>
  <c r="E17"/>
  <c r="D17"/>
  <c r="AS16"/>
  <c r="AT27"/>
  <c r="AR16"/>
  <c r="AF16"/>
  <c r="AJ27"/>
  <c r="X16"/>
  <c r="Z27"/>
  <c r="V16"/>
  <c r="W27"/>
  <c r="O16"/>
  <c r="R27"/>
  <c r="F16"/>
  <c r="J27"/>
  <c r="E16"/>
  <c r="D16"/>
  <c r="B16"/>
  <c r="AR14"/>
  <c r="AW56" i="1"/>
  <c r="AV56"/>
  <c r="AU60"/>
  <c r="AT60"/>
  <c r="AS60"/>
  <c r="AR60"/>
  <c r="AQ60"/>
  <c r="AP60"/>
  <c r="AO60"/>
  <c r="AN60"/>
  <c r="AM60"/>
  <c r="AL60"/>
  <c r="AK60"/>
  <c r="AJ60"/>
  <c r="AI60"/>
  <c r="AH60"/>
  <c r="AG60"/>
  <c r="AF60"/>
  <c r="AF67"/>
  <c r="AE60"/>
  <c r="AU59"/>
  <c r="AT59"/>
  <c r="AS59"/>
  <c r="AR59"/>
  <c r="AQ59"/>
  <c r="AP59"/>
  <c r="AO59"/>
  <c r="AN59"/>
  <c r="AM59"/>
  <c r="AL59"/>
  <c r="AK59"/>
  <c r="AJ59"/>
  <c r="AI59"/>
  <c r="AH59"/>
  <c r="AG59"/>
  <c r="AF59"/>
  <c r="AE59"/>
  <c r="AU58"/>
  <c r="AT58"/>
  <c r="AS58"/>
  <c r="AR58"/>
  <c r="AQ58"/>
  <c r="AP58"/>
  <c r="AO58"/>
  <c r="AN58"/>
  <c r="AM58"/>
  <c r="AL58"/>
  <c r="AK58"/>
  <c r="AJ58"/>
  <c r="AI58"/>
  <c r="AH58"/>
  <c r="AG58"/>
  <c r="AF58"/>
  <c r="AF65"/>
  <c r="AE58"/>
  <c r="AU57"/>
  <c r="AT57"/>
  <c r="AS57"/>
  <c r="AR57"/>
  <c r="AQ57"/>
  <c r="AP57"/>
  <c r="AO57"/>
  <c r="AN57"/>
  <c r="AM57"/>
  <c r="AL57"/>
  <c r="AK57"/>
  <c r="AJ57"/>
  <c r="AI57"/>
  <c r="AH57"/>
  <c r="AG57"/>
  <c r="AF57"/>
  <c r="AE57"/>
  <c r="AU56"/>
  <c r="AT56"/>
  <c r="AS56"/>
  <c r="AR56"/>
  <c r="AQ56"/>
  <c r="AP56"/>
  <c r="AO56"/>
  <c r="AN56"/>
  <c r="AM56"/>
  <c r="AL56"/>
  <c r="AK56"/>
  <c r="AJ56"/>
  <c r="AI56"/>
  <c r="AH56"/>
  <c r="AG56"/>
  <c r="AF56"/>
  <c r="AF63"/>
  <c r="AE56"/>
  <c r="AD60"/>
  <c r="AD59"/>
  <c r="AD58"/>
  <c r="AD57"/>
  <c r="AD56"/>
  <c r="AW27"/>
  <c r="AV27"/>
  <c r="AU36"/>
  <c r="AT36"/>
  <c r="AS36"/>
  <c r="AR36"/>
  <c r="AQ36"/>
  <c r="AP36"/>
  <c r="AO36"/>
  <c r="AN36"/>
  <c r="AM36"/>
  <c r="AL36"/>
  <c r="AK36"/>
  <c r="AJ36"/>
  <c r="AI36"/>
  <c r="AH36"/>
  <c r="AG36"/>
  <c r="AF36"/>
  <c r="AU35"/>
  <c r="AT35"/>
  <c r="AS35"/>
  <c r="AR35"/>
  <c r="AQ35"/>
  <c r="AP35"/>
  <c r="AO35"/>
  <c r="AN35"/>
  <c r="AM35"/>
  <c r="AL35"/>
  <c r="AK35"/>
  <c r="AJ35"/>
  <c r="AI35"/>
  <c r="AH35"/>
  <c r="AG35"/>
  <c r="AF35"/>
  <c r="AU34"/>
  <c r="AT34"/>
  <c r="AS34"/>
  <c r="AR34"/>
  <c r="AQ34"/>
  <c r="AP34"/>
  <c r="AO34"/>
  <c r="AN34"/>
  <c r="AM34"/>
  <c r="AL34"/>
  <c r="AK34"/>
  <c r="AJ34"/>
  <c r="AI34"/>
  <c r="AH34"/>
  <c r="AG34"/>
  <c r="AF34"/>
  <c r="AU33"/>
  <c r="AT33"/>
  <c r="AS33"/>
  <c r="AR33"/>
  <c r="AQ33"/>
  <c r="AP33"/>
  <c r="AO33"/>
  <c r="AN33"/>
  <c r="AM33"/>
  <c r="AL33"/>
  <c r="AK33"/>
  <c r="AJ33"/>
  <c r="AI33"/>
  <c r="AH33"/>
  <c r="AG33"/>
  <c r="AF33"/>
  <c r="AU32"/>
  <c r="AT32"/>
  <c r="AS32"/>
  <c r="AR32"/>
  <c r="AQ32"/>
  <c r="AP32"/>
  <c r="AO32"/>
  <c r="AN32"/>
  <c r="AM32"/>
  <c r="AL32"/>
  <c r="AK32"/>
  <c r="AJ32"/>
  <c r="AI32"/>
  <c r="AH32"/>
  <c r="AG32"/>
  <c r="AF32"/>
  <c r="AU31"/>
  <c r="AT31"/>
  <c r="AS31"/>
  <c r="AR31"/>
  <c r="AQ31"/>
  <c r="AP31"/>
  <c r="AO31"/>
  <c r="AN31"/>
  <c r="AM31"/>
  <c r="AL31"/>
  <c r="AK31"/>
  <c r="AJ31"/>
  <c r="AI31"/>
  <c r="AH31"/>
  <c r="AG31"/>
  <c r="AF31"/>
  <c r="AU30"/>
  <c r="AT30"/>
  <c r="AS30"/>
  <c r="AR30"/>
  <c r="AQ30"/>
  <c r="AP30"/>
  <c r="AO30"/>
  <c r="AN30"/>
  <c r="AM30"/>
  <c r="AL30"/>
  <c r="AK30"/>
  <c r="AJ30"/>
  <c r="AI30"/>
  <c r="AH30"/>
  <c r="AG30"/>
  <c r="AF30"/>
  <c r="AU29"/>
  <c r="AT29"/>
  <c r="AS29"/>
  <c r="AR29"/>
  <c r="AQ29"/>
  <c r="AP29"/>
  <c r="AO29"/>
  <c r="AN29"/>
  <c r="AM29"/>
  <c r="AL29"/>
  <c r="AK29"/>
  <c r="AJ29"/>
  <c r="AI29"/>
  <c r="AH29"/>
  <c r="AG29"/>
  <c r="AF29"/>
  <c r="AU28"/>
  <c r="AT28"/>
  <c r="AS28"/>
  <c r="AR28"/>
  <c r="AQ28"/>
  <c r="AP28"/>
  <c r="AO28"/>
  <c r="AN28"/>
  <c r="AM28"/>
  <c r="AL28"/>
  <c r="AK28"/>
  <c r="AJ28"/>
  <c r="AI28"/>
  <c r="AH28"/>
  <c r="AG28"/>
  <c r="AF28"/>
  <c r="AU27"/>
  <c r="AT27"/>
  <c r="AS27"/>
  <c r="AR27"/>
  <c r="AQ27"/>
  <c r="AP27"/>
  <c r="AO27"/>
  <c r="AN27"/>
  <c r="AM27"/>
  <c r="AL27"/>
  <c r="AK27"/>
  <c r="AJ27"/>
  <c r="AI27"/>
  <c r="AH27"/>
  <c r="AG27"/>
  <c r="AF27"/>
  <c r="AE36"/>
  <c r="AD36"/>
  <c r="AE35"/>
  <c r="AD35"/>
  <c r="AE34"/>
  <c r="AD34"/>
  <c r="AE33"/>
  <c r="AD33"/>
  <c r="AE32"/>
  <c r="AD32"/>
  <c r="AE31"/>
  <c r="AD31"/>
  <c r="AE30"/>
  <c r="AD30"/>
  <c r="AE29"/>
  <c r="AD29"/>
  <c r="AE28"/>
  <c r="AD28"/>
  <c r="AE27"/>
  <c r="AD27"/>
  <c r="AC36"/>
  <c r="AB36"/>
  <c r="AA36"/>
  <c r="Z36"/>
  <c r="Y36"/>
  <c r="X36"/>
  <c r="W36"/>
  <c r="V36"/>
  <c r="U36"/>
  <c r="T36"/>
  <c r="S36"/>
  <c r="R36"/>
  <c r="Q36"/>
  <c r="P36"/>
  <c r="O36"/>
  <c r="AC35"/>
  <c r="AB35"/>
  <c r="AA35"/>
  <c r="Z35"/>
  <c r="Y35"/>
  <c r="X35"/>
  <c r="W35"/>
  <c r="V35"/>
  <c r="U35"/>
  <c r="T35"/>
  <c r="S35"/>
  <c r="R35"/>
  <c r="Q35"/>
  <c r="P35"/>
  <c r="O35"/>
  <c r="AC34"/>
  <c r="AB34"/>
  <c r="AA34"/>
  <c r="Z34"/>
  <c r="Y34"/>
  <c r="X34"/>
  <c r="W34"/>
  <c r="V34"/>
  <c r="U34"/>
  <c r="T34"/>
  <c r="S34"/>
  <c r="R34"/>
  <c r="Q34"/>
  <c r="P34"/>
  <c r="O34"/>
  <c r="AC33"/>
  <c r="AB33"/>
  <c r="AA33"/>
  <c r="Z33"/>
  <c r="Y33"/>
  <c r="X33"/>
  <c r="W33"/>
  <c r="V33"/>
  <c r="U33"/>
  <c r="T33"/>
  <c r="S33"/>
  <c r="R33"/>
  <c r="Q33"/>
  <c r="P33"/>
  <c r="O33"/>
  <c r="AC32"/>
  <c r="AB32"/>
  <c r="AA32"/>
  <c r="Z32"/>
  <c r="Y32"/>
  <c r="X32"/>
  <c r="W32"/>
  <c r="V32"/>
  <c r="U32"/>
  <c r="T32"/>
  <c r="S32"/>
  <c r="R32"/>
  <c r="Q32"/>
  <c r="P32"/>
  <c r="O32"/>
  <c r="AC31"/>
  <c r="AB31"/>
  <c r="AA31"/>
  <c r="Z31"/>
  <c r="Y31"/>
  <c r="X31"/>
  <c r="W31"/>
  <c r="V31"/>
  <c r="U31"/>
  <c r="T31"/>
  <c r="S31"/>
  <c r="R31"/>
  <c r="Q31"/>
  <c r="P31"/>
  <c r="O31"/>
  <c r="N36"/>
  <c r="M36"/>
  <c r="L36"/>
  <c r="K36"/>
  <c r="J36"/>
  <c r="N35"/>
  <c r="M35"/>
  <c r="L35"/>
  <c r="K35"/>
  <c r="J35"/>
  <c r="N34"/>
  <c r="M34"/>
  <c r="L34"/>
  <c r="K34"/>
  <c r="J34"/>
  <c r="N33"/>
  <c r="M33"/>
  <c r="L33"/>
  <c r="K33"/>
  <c r="J33"/>
  <c r="N32"/>
  <c r="M32"/>
  <c r="L32"/>
  <c r="K32"/>
  <c r="J32"/>
  <c r="N31"/>
  <c r="M31"/>
  <c r="L31"/>
  <c r="K31"/>
  <c r="J31"/>
  <c r="I36"/>
  <c r="I35"/>
  <c r="I34"/>
  <c r="I33"/>
  <c r="I32"/>
  <c r="I31"/>
  <c r="H36"/>
  <c r="H35"/>
  <c r="H34"/>
  <c r="H33"/>
  <c r="H32"/>
  <c r="H31"/>
  <c r="G36"/>
  <c r="G35"/>
  <c r="G34"/>
  <c r="G33"/>
  <c r="G32"/>
  <c r="G31"/>
  <c r="G30"/>
  <c r="F36"/>
  <c r="F35"/>
  <c r="F34"/>
  <c r="F33"/>
  <c r="F32"/>
  <c r="F31"/>
  <c r="E36"/>
  <c r="E48"/>
  <c r="E35"/>
  <c r="E47"/>
  <c r="E34"/>
  <c r="E46"/>
  <c r="E33"/>
  <c r="E45"/>
  <c r="E32"/>
  <c r="E44"/>
  <c r="E31"/>
  <c r="E43"/>
  <c r="D36"/>
  <c r="D48"/>
  <c r="D35"/>
  <c r="D47"/>
  <c r="D34"/>
  <c r="D46"/>
  <c r="D33"/>
  <c r="D45"/>
  <c r="D32"/>
  <c r="D44"/>
  <c r="D31"/>
  <c r="D43"/>
  <c r="B27"/>
  <c r="AW4"/>
  <c r="AV4"/>
  <c r="AU8"/>
  <c r="AU79"/>
  <c r="AU7"/>
  <c r="AU6"/>
  <c r="AU77"/>
  <c r="AU5"/>
  <c r="AU4"/>
  <c r="AU75"/>
  <c r="AT8"/>
  <c r="AT79"/>
  <c r="AT7"/>
  <c r="AT6"/>
  <c r="AT77"/>
  <c r="AT5"/>
  <c r="AT4"/>
  <c r="AT75"/>
  <c r="AS8"/>
  <c r="AS79"/>
  <c r="AS7"/>
  <c r="AS6"/>
  <c r="AS77"/>
  <c r="AS5"/>
  <c r="AS4"/>
  <c r="AS75"/>
  <c r="AR8"/>
  <c r="AR79"/>
  <c r="AR7"/>
  <c r="AR6"/>
  <c r="AR77"/>
  <c r="AR5"/>
  <c r="AR4"/>
  <c r="AR75"/>
  <c r="AQ8"/>
  <c r="AQ79"/>
  <c r="AQ7"/>
  <c r="AQ6"/>
  <c r="AQ77"/>
  <c r="AQ5"/>
  <c r="AQ4"/>
  <c r="AQ75"/>
  <c r="AP8"/>
  <c r="AP79"/>
  <c r="AP7"/>
  <c r="AP6"/>
  <c r="AP77"/>
  <c r="AP5"/>
  <c r="AP4"/>
  <c r="AP75"/>
  <c r="AO8"/>
  <c r="AO79"/>
  <c r="AO7"/>
  <c r="AO6"/>
  <c r="AO77"/>
  <c r="AO5"/>
  <c r="AO4"/>
  <c r="AO75"/>
  <c r="AN8"/>
  <c r="AN7"/>
  <c r="AN6"/>
  <c r="AN77"/>
  <c r="AN5"/>
  <c r="AN4"/>
  <c r="AN75"/>
  <c r="AM8"/>
  <c r="AM79"/>
  <c r="AM7"/>
  <c r="AM6"/>
  <c r="AM77"/>
  <c r="AM5"/>
  <c r="AM4"/>
  <c r="AM75"/>
  <c r="AL8"/>
  <c r="AL79"/>
  <c r="AL7"/>
  <c r="AL6"/>
  <c r="AL5"/>
  <c r="AL4"/>
  <c r="AK8"/>
  <c r="AK79"/>
  <c r="AK7"/>
  <c r="AK6"/>
  <c r="AK77"/>
  <c r="AK5"/>
  <c r="AK4"/>
  <c r="AK75"/>
  <c r="AJ8"/>
  <c r="AJ79"/>
  <c r="AJ7"/>
  <c r="AJ6"/>
  <c r="AJ77"/>
  <c r="AJ5"/>
  <c r="AJ4"/>
  <c r="AJ75"/>
  <c r="AI8"/>
  <c r="AI79"/>
  <c r="AI7"/>
  <c r="AI6"/>
  <c r="AI5"/>
  <c r="AH8"/>
  <c r="AH7"/>
  <c r="AH78"/>
  <c r="AH6"/>
  <c r="AH5"/>
  <c r="AI4"/>
  <c r="AI75"/>
  <c r="AH4"/>
  <c r="AG8"/>
  <c r="AG79"/>
  <c r="AG7"/>
  <c r="AG6"/>
  <c r="AG5"/>
  <c r="AG4"/>
  <c r="AG75"/>
  <c r="AF8"/>
  <c r="AF79"/>
  <c r="AF7"/>
  <c r="AF6"/>
  <c r="AF77"/>
  <c r="AF5"/>
  <c r="AF4"/>
  <c r="AF75"/>
  <c r="AE8"/>
  <c r="AE79"/>
  <c r="AE7"/>
  <c r="AE6"/>
  <c r="AE77"/>
  <c r="AE5"/>
  <c r="AE4"/>
  <c r="AE75"/>
  <c r="AD8"/>
  <c r="AD79"/>
  <c r="AD7"/>
  <c r="AD6"/>
  <c r="AD77"/>
  <c r="AD5"/>
  <c r="AD4"/>
  <c r="AD75"/>
  <c r="AI77"/>
  <c r="AG77"/>
  <c r="AL75"/>
  <c r="AL77"/>
  <c r="AH75"/>
  <c r="AF82"/>
  <c r="AN79"/>
  <c r="AG78"/>
  <c r="AI78"/>
  <c r="AK78"/>
  <c r="AM78"/>
  <c r="AO78"/>
  <c r="AQ78"/>
  <c r="AM76"/>
  <c r="AO76"/>
  <c r="AQ76"/>
  <c r="AS76"/>
  <c r="AS78"/>
  <c r="AU76"/>
  <c r="AU78"/>
  <c r="AE76"/>
  <c r="AE78"/>
  <c r="AI76"/>
  <c r="AK76"/>
  <c r="AF78"/>
  <c r="AH79"/>
  <c r="AJ78"/>
  <c r="AL78"/>
  <c r="AN78"/>
  <c r="AP78"/>
  <c r="AR78"/>
  <c r="AT78"/>
  <c r="AH76"/>
  <c r="AG76"/>
  <c r="X48"/>
  <c r="AF39"/>
  <c r="AD76"/>
  <c r="AD78"/>
  <c r="AF76"/>
  <c r="AH77"/>
  <c r="AJ76"/>
  <c r="AL76"/>
  <c r="AN76"/>
  <c r="AP76"/>
  <c r="AR76"/>
  <c r="AT76"/>
  <c r="AF64"/>
  <c r="V43"/>
  <c r="AS47"/>
  <c r="AF66"/>
  <c r="V45"/>
  <c r="V47"/>
  <c r="AF41"/>
  <c r="AS42"/>
  <c r="AF43"/>
  <c r="AS44"/>
  <c r="AF45"/>
  <c r="AS46"/>
  <c r="AF47"/>
  <c r="AS48"/>
  <c r="AF40"/>
  <c r="AF42"/>
  <c r="AS43"/>
  <c r="AS45"/>
  <c r="AF46"/>
  <c r="AF48"/>
  <c r="F43"/>
  <c r="F44"/>
  <c r="F45"/>
  <c r="F46"/>
  <c r="F47"/>
  <c r="O43"/>
  <c r="O44"/>
  <c r="X44"/>
  <c r="O45"/>
  <c r="X45"/>
  <c r="O46"/>
  <c r="X46"/>
  <c r="O47"/>
  <c r="X47"/>
  <c r="O48"/>
  <c r="F48"/>
  <c r="X43"/>
  <c r="V44"/>
  <c r="V46"/>
  <c r="V48"/>
  <c r="AF44"/>
  <c r="AF15"/>
  <c r="AF11"/>
  <c r="AF12"/>
  <c r="AF13"/>
  <c r="AF14"/>
  <c r="AJ69"/>
  <c r="AF86"/>
  <c r="AF84"/>
  <c r="AF85"/>
  <c r="AF83"/>
  <c r="AJ50"/>
  <c r="AJ17"/>
  <c r="E8"/>
  <c r="AJ88"/>
  <c r="AC60"/>
  <c r="AC59"/>
  <c r="AC58"/>
  <c r="AC57"/>
  <c r="AC56"/>
  <c r="AB60"/>
  <c r="AB59"/>
  <c r="AB58"/>
  <c r="AB57"/>
  <c r="AB56"/>
  <c r="AA60"/>
  <c r="AA59"/>
  <c r="AA58"/>
  <c r="AA57"/>
  <c r="AA56"/>
  <c r="Z60"/>
  <c r="Z59"/>
  <c r="Z58"/>
  <c r="Z57"/>
  <c r="Z56"/>
  <c r="Y60"/>
  <c r="Y59"/>
  <c r="Y58"/>
  <c r="Y57"/>
  <c r="Y56"/>
  <c r="X60"/>
  <c r="X59"/>
  <c r="X58"/>
  <c r="X57"/>
  <c r="X56"/>
  <c r="W60"/>
  <c r="W59"/>
  <c r="W58"/>
  <c r="W57"/>
  <c r="W56"/>
  <c r="V60"/>
  <c r="V59"/>
  <c r="V58"/>
  <c r="V57"/>
  <c r="V56"/>
  <c r="U60"/>
  <c r="U59"/>
  <c r="U58"/>
  <c r="U57"/>
  <c r="U56"/>
  <c r="T60"/>
  <c r="T59"/>
  <c r="T58"/>
  <c r="T57"/>
  <c r="T56"/>
  <c r="S60"/>
  <c r="S59"/>
  <c r="S58"/>
  <c r="S57"/>
  <c r="S56"/>
  <c r="R60"/>
  <c r="R59"/>
  <c r="R58"/>
  <c r="R57"/>
  <c r="R56"/>
  <c r="Q60"/>
  <c r="Q59"/>
  <c r="Q58"/>
  <c r="Q57"/>
  <c r="Q56"/>
  <c r="P60"/>
  <c r="P59"/>
  <c r="P58"/>
  <c r="P57"/>
  <c r="P56"/>
  <c r="O60"/>
  <c r="O59"/>
  <c r="O66"/>
  <c r="O58"/>
  <c r="O57"/>
  <c r="O64"/>
  <c r="O56"/>
  <c r="N60"/>
  <c r="N59"/>
  <c r="N58"/>
  <c r="N57"/>
  <c r="N56"/>
  <c r="M60"/>
  <c r="M59"/>
  <c r="M58"/>
  <c r="M57"/>
  <c r="M56"/>
  <c r="L60"/>
  <c r="L59"/>
  <c r="L58"/>
  <c r="L57"/>
  <c r="L56"/>
  <c r="K60"/>
  <c r="K59"/>
  <c r="K58"/>
  <c r="K57"/>
  <c r="K56"/>
  <c r="J60"/>
  <c r="J59"/>
  <c r="J58"/>
  <c r="J57"/>
  <c r="J56"/>
  <c r="I60"/>
  <c r="I59"/>
  <c r="I58"/>
  <c r="I57"/>
  <c r="I56"/>
  <c r="H60"/>
  <c r="H59"/>
  <c r="H58"/>
  <c r="H57"/>
  <c r="H56"/>
  <c r="G60"/>
  <c r="G59"/>
  <c r="G58"/>
  <c r="G57"/>
  <c r="G56"/>
  <c r="F60"/>
  <c r="F67"/>
  <c r="F59"/>
  <c r="F58"/>
  <c r="F65"/>
  <c r="F57"/>
  <c r="F56"/>
  <c r="E60"/>
  <c r="E59"/>
  <c r="E66"/>
  <c r="E58"/>
  <c r="E57"/>
  <c r="E64"/>
  <c r="D60"/>
  <c r="D59"/>
  <c r="D66"/>
  <c r="D58"/>
  <c r="D57"/>
  <c r="D56"/>
  <c r="D69"/>
  <c r="B56"/>
  <c r="B63"/>
  <c r="E56"/>
  <c r="B39"/>
  <c r="B4"/>
  <c r="B11"/>
  <c r="E27"/>
  <c r="E39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E29"/>
  <c r="E41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E30"/>
  <c r="E42"/>
  <c r="F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D28"/>
  <c r="D40"/>
  <c r="D29"/>
  <c r="D30"/>
  <c r="D42"/>
  <c r="D27"/>
  <c r="D39"/>
  <c r="E63"/>
  <c r="V63"/>
  <c r="D65"/>
  <c r="D67"/>
  <c r="E67"/>
  <c r="E65"/>
  <c r="AS63"/>
  <c r="E4"/>
  <c r="F4"/>
  <c r="G4"/>
  <c r="H4"/>
  <c r="I4"/>
  <c r="J4"/>
  <c r="K4"/>
  <c r="L4"/>
  <c r="M4"/>
  <c r="N4"/>
  <c r="O4"/>
  <c r="P4"/>
  <c r="Q4"/>
  <c r="R4"/>
  <c r="S4"/>
  <c r="T4"/>
  <c r="U4"/>
  <c r="W4"/>
  <c r="X4"/>
  <c r="Y4"/>
  <c r="Z4"/>
  <c r="AA4"/>
  <c r="AB4"/>
  <c r="AC4"/>
  <c r="E5"/>
  <c r="F5"/>
  <c r="F76"/>
  <c r="G5"/>
  <c r="G76"/>
  <c r="H5"/>
  <c r="H76"/>
  <c r="I5"/>
  <c r="J5"/>
  <c r="J76"/>
  <c r="K5"/>
  <c r="L5"/>
  <c r="L76"/>
  <c r="M5"/>
  <c r="M76"/>
  <c r="N5"/>
  <c r="N76"/>
  <c r="O5"/>
  <c r="O76"/>
  <c r="P5"/>
  <c r="P76"/>
  <c r="Q5"/>
  <c r="Q76"/>
  <c r="R5"/>
  <c r="R76"/>
  <c r="S5"/>
  <c r="S76"/>
  <c r="T5"/>
  <c r="T76"/>
  <c r="U5"/>
  <c r="U76"/>
  <c r="V5"/>
  <c r="V76"/>
  <c r="W5"/>
  <c r="W76"/>
  <c r="X5"/>
  <c r="X76"/>
  <c r="Y5"/>
  <c r="Y76"/>
  <c r="AA5"/>
  <c r="AB5"/>
  <c r="AC5"/>
  <c r="E6"/>
  <c r="F6"/>
  <c r="G6"/>
  <c r="G77"/>
  <c r="H6"/>
  <c r="H77"/>
  <c r="I6"/>
  <c r="I77"/>
  <c r="J6"/>
  <c r="J77"/>
  <c r="K6"/>
  <c r="K77"/>
  <c r="L6"/>
  <c r="L77"/>
  <c r="M6"/>
  <c r="M77"/>
  <c r="N6"/>
  <c r="N77"/>
  <c r="O6"/>
  <c r="O77"/>
  <c r="P6"/>
  <c r="P77"/>
  <c r="Q6"/>
  <c r="Q77"/>
  <c r="R6"/>
  <c r="R77"/>
  <c r="S6"/>
  <c r="S77"/>
  <c r="T6"/>
  <c r="T77"/>
  <c r="U6"/>
  <c r="U77"/>
  <c r="V6"/>
  <c r="V77"/>
  <c r="W6"/>
  <c r="W77"/>
  <c r="X6"/>
  <c r="X77"/>
  <c r="Y6"/>
  <c r="Y77"/>
  <c r="Z6"/>
  <c r="Z77"/>
  <c r="AA6"/>
  <c r="AA77"/>
  <c r="AB6"/>
  <c r="AC6"/>
  <c r="AC77"/>
  <c r="E7"/>
  <c r="F7"/>
  <c r="F78"/>
  <c r="G7"/>
  <c r="G78"/>
  <c r="H7"/>
  <c r="H78"/>
  <c r="I7"/>
  <c r="I78"/>
  <c r="J7"/>
  <c r="J78"/>
  <c r="K7"/>
  <c r="K78"/>
  <c r="L7"/>
  <c r="L78"/>
  <c r="M7"/>
  <c r="M78"/>
  <c r="N7"/>
  <c r="N78"/>
  <c r="O7"/>
  <c r="O78"/>
  <c r="P7"/>
  <c r="P78"/>
  <c r="Q7"/>
  <c r="Q78"/>
  <c r="R7"/>
  <c r="R78"/>
  <c r="S7"/>
  <c r="S78"/>
  <c r="T7"/>
  <c r="T78"/>
  <c r="U7"/>
  <c r="U78"/>
  <c r="V7"/>
  <c r="V78"/>
  <c r="W7"/>
  <c r="W78"/>
  <c r="X7"/>
  <c r="X78"/>
  <c r="Y7"/>
  <c r="Y78"/>
  <c r="Z7"/>
  <c r="Z78"/>
  <c r="AA7"/>
  <c r="AA78"/>
  <c r="AB7"/>
  <c r="AB78"/>
  <c r="AC7"/>
  <c r="AC78"/>
  <c r="E15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D5"/>
  <c r="D6"/>
  <c r="D7"/>
  <c r="D78"/>
  <c r="D8"/>
  <c r="D4"/>
  <c r="X66"/>
  <c r="X65"/>
  <c r="AS64"/>
  <c r="AS67"/>
  <c r="AS66"/>
  <c r="AS65"/>
  <c r="X64"/>
  <c r="X67"/>
  <c r="V65"/>
  <c r="V64"/>
  <c r="F64"/>
  <c r="V67"/>
  <c r="O67"/>
  <c r="V66"/>
  <c r="F66"/>
  <c r="AR61"/>
  <c r="F63"/>
  <c r="X63"/>
  <c r="D63"/>
  <c r="Z5"/>
  <c r="Z76"/>
  <c r="V4"/>
  <c r="AS12"/>
  <c r="AS11"/>
  <c r="K76"/>
  <c r="AC75"/>
  <c r="W75"/>
  <c r="T75"/>
  <c r="R75"/>
  <c r="P75"/>
  <c r="N75"/>
  <c r="L75"/>
  <c r="J75"/>
  <c r="H75"/>
  <c r="F75"/>
  <c r="AA75"/>
  <c r="Y75"/>
  <c r="I76"/>
  <c r="F77"/>
  <c r="AC76"/>
  <c r="AA76"/>
  <c r="V75"/>
  <c r="Z75"/>
  <c r="X75"/>
  <c r="AB77"/>
  <c r="AB75"/>
  <c r="E77"/>
  <c r="E84"/>
  <c r="AB76"/>
  <c r="U75"/>
  <c r="S75"/>
  <c r="Q75"/>
  <c r="O75"/>
  <c r="M75"/>
  <c r="K75"/>
  <c r="I75"/>
  <c r="G75"/>
  <c r="O63"/>
  <c r="V39"/>
  <c r="O42"/>
  <c r="X42"/>
  <c r="V42"/>
  <c r="F42"/>
  <c r="W69"/>
  <c r="O65"/>
  <c r="D11"/>
  <c r="D75"/>
  <c r="D82"/>
  <c r="D12"/>
  <c r="D76"/>
  <c r="D83"/>
  <c r="E14"/>
  <c r="E78"/>
  <c r="E85"/>
  <c r="D13"/>
  <c r="D77"/>
  <c r="D84"/>
  <c r="E12"/>
  <c r="E76"/>
  <c r="E83"/>
  <c r="E11"/>
  <c r="E75"/>
  <c r="E82"/>
  <c r="D64"/>
  <c r="E69"/>
  <c r="Z69"/>
  <c r="R69"/>
  <c r="W79"/>
  <c r="U79"/>
  <c r="S79"/>
  <c r="I79"/>
  <c r="G79"/>
  <c r="V40"/>
  <c r="AR63"/>
  <c r="J69"/>
  <c r="AT69"/>
  <c r="V12"/>
  <c r="AS15"/>
  <c r="X14"/>
  <c r="X13"/>
  <c r="V14"/>
  <c r="O14"/>
  <c r="F14"/>
  <c r="AS13"/>
  <c r="AS14"/>
  <c r="AS82"/>
  <c r="X15"/>
  <c r="Z79"/>
  <c r="V15"/>
  <c r="O15"/>
  <c r="P79"/>
  <c r="F15"/>
  <c r="N79"/>
  <c r="F79"/>
  <c r="F13"/>
  <c r="F11"/>
  <c r="V13"/>
  <c r="O11"/>
  <c r="F12"/>
  <c r="E13"/>
  <c r="O13"/>
  <c r="O12"/>
  <c r="X11"/>
  <c r="F39"/>
  <c r="V83"/>
  <c r="E17"/>
  <c r="AV75"/>
  <c r="O39"/>
  <c r="AA79"/>
  <c r="Y79"/>
  <c r="Q79"/>
  <c r="E79"/>
  <c r="E86"/>
  <c r="O40"/>
  <c r="AR9"/>
  <c r="X39"/>
  <c r="AS40"/>
  <c r="X41"/>
  <c r="D41"/>
  <c r="O79"/>
  <c r="D79"/>
  <c r="D86"/>
  <c r="AR37"/>
  <c r="V41"/>
  <c r="F41"/>
  <c r="X40"/>
  <c r="F40"/>
  <c r="E50"/>
  <c r="AS39"/>
  <c r="M79"/>
  <c r="AB79"/>
  <c r="X79"/>
  <c r="L79"/>
  <c r="J79"/>
  <c r="H79"/>
  <c r="E40"/>
  <c r="AS41"/>
  <c r="V79"/>
  <c r="X12"/>
  <c r="K79"/>
  <c r="D15"/>
  <c r="D17"/>
  <c r="D14"/>
  <c r="T79"/>
  <c r="R79"/>
  <c r="AC79"/>
  <c r="O41"/>
  <c r="V11"/>
  <c r="AW75"/>
  <c r="D50"/>
  <c r="B75"/>
  <c r="B82"/>
  <c r="V82"/>
  <c r="AS84"/>
  <c r="V84"/>
  <c r="V86"/>
  <c r="AT17"/>
  <c r="V85"/>
  <c r="X83"/>
  <c r="Z17"/>
  <c r="AR11"/>
  <c r="J17"/>
  <c r="W17"/>
  <c r="AS83"/>
  <c r="AS86"/>
  <c r="X85"/>
  <c r="O82"/>
  <c r="E88"/>
  <c r="R17"/>
  <c r="W50"/>
  <c r="Z50"/>
  <c r="F83"/>
  <c r="F85"/>
  <c r="J50"/>
  <c r="F82"/>
  <c r="X82"/>
  <c r="O84"/>
  <c r="R50"/>
  <c r="F86"/>
  <c r="AR39"/>
  <c r="O83"/>
  <c r="F84"/>
  <c r="X84"/>
  <c r="AS85"/>
  <c r="AT50"/>
  <c r="AR80"/>
  <c r="X86"/>
  <c r="O86"/>
  <c r="O85"/>
  <c r="D85"/>
  <c r="D88"/>
  <c r="W88"/>
  <c r="AT88"/>
  <c r="R88"/>
  <c r="J88"/>
  <c r="Z88"/>
  <c r="AR82"/>
</calcChain>
</file>

<file path=xl/sharedStrings.xml><?xml version="1.0" encoding="utf-8"?>
<sst xmlns="http://schemas.openxmlformats.org/spreadsheetml/2006/main" count="10216" uniqueCount="218">
  <si>
    <t>Сокращенное наименование образовательного учреждения</t>
  </si>
  <si>
    <t>в том числе</t>
  </si>
  <si>
    <t>Количество работников (без совместителей и без "декретников")</t>
  </si>
  <si>
    <t>Возраст</t>
  </si>
  <si>
    <t>Стаж работы</t>
  </si>
  <si>
    <t>Пол</t>
  </si>
  <si>
    <t>Не имеют категории</t>
  </si>
  <si>
    <t>Образование</t>
  </si>
  <si>
    <t>всего</t>
  </si>
  <si>
    <t>до 25 лет</t>
  </si>
  <si>
    <t>от 25 до 29 лет</t>
  </si>
  <si>
    <t>от 30 до 34 лет</t>
  </si>
  <si>
    <t>от 35 до 39 лет</t>
  </si>
  <si>
    <t>от 40 до 44 лет</t>
  </si>
  <si>
    <t>от 45 до 49 лет</t>
  </si>
  <si>
    <t>от 50 до 54 лет</t>
  </si>
  <si>
    <t>от 55 до 59 лет</t>
  </si>
  <si>
    <t>больше 60 лет</t>
  </si>
  <si>
    <t>до 1 года</t>
  </si>
  <si>
    <t>1-3 лет</t>
  </si>
  <si>
    <t>3-5 лет</t>
  </si>
  <si>
    <t>5-10 лет</t>
  </si>
  <si>
    <t>10-15 лет</t>
  </si>
  <si>
    <t>15-20 лет</t>
  </si>
  <si>
    <t>более 20 лет</t>
  </si>
  <si>
    <t>мужчин</t>
  </si>
  <si>
    <t>женщин</t>
  </si>
  <si>
    <t>высшая кат. (чел.)</t>
  </si>
  <si>
    <t>первая кат. (чел.)</t>
  </si>
  <si>
    <t>вторая кат. (чел)</t>
  </si>
  <si>
    <t>установлено соответствие занимаемой должности</t>
  </si>
  <si>
    <t>среднее</t>
  </si>
  <si>
    <t>Аспирант</t>
  </si>
  <si>
    <t xml:space="preserve"> на пенсию</t>
  </si>
  <si>
    <t xml:space="preserve"> в другие отрасли</t>
  </si>
  <si>
    <t xml:space="preserve">руководящие работники </t>
  </si>
  <si>
    <t>учителя                                                       (воспитатели МДОУ)</t>
  </si>
  <si>
    <t>прочие педагогические работники</t>
  </si>
  <si>
    <t>учебно-вспомогательный персонал</t>
  </si>
  <si>
    <t xml:space="preserve">иной персонал </t>
  </si>
  <si>
    <t xml:space="preserve">ПРОВЕРКА: </t>
  </si>
  <si>
    <t xml:space="preserve"> </t>
  </si>
  <si>
    <t>МБДОУ "Детский сад № 59"</t>
  </si>
  <si>
    <t>МБДОУ "Детский сад №93"</t>
  </si>
  <si>
    <t>МБДОУ "Детский сад №3"</t>
  </si>
  <si>
    <t>МБДОУ "Детский сад № 118"</t>
  </si>
  <si>
    <t>МБДОУ "Детский сад № 113"</t>
  </si>
  <si>
    <t>МБДОУ "Детский сад № 64"</t>
  </si>
  <si>
    <t>МБДОУ "Детский сад № 85"</t>
  </si>
  <si>
    <t>МБДОУ "Детский сад № 102"</t>
  </si>
  <si>
    <t>МБДОУ "Детский сад № 123"</t>
  </si>
  <si>
    <t>школы</t>
  </si>
  <si>
    <t>детские сады</t>
  </si>
  <si>
    <t>учреждения дополнительного образования</t>
  </si>
  <si>
    <t>всего по сфере</t>
  </si>
  <si>
    <t>МАОУ "СОШ № 6"</t>
  </si>
  <si>
    <t>МАОУ "СОШ № 7"</t>
  </si>
  <si>
    <t>МАОУ "СОШ № 9"</t>
  </si>
  <si>
    <t>МАОУ "ЦО №12" (школа)</t>
  </si>
  <si>
    <t>МАОУ "СОШ № 17"</t>
  </si>
  <si>
    <t>МАОУ "СОШ №24"</t>
  </si>
  <si>
    <t>МАОУ "СОШ № 25"</t>
  </si>
  <si>
    <t>МАОУ "СОШ № 26"</t>
  </si>
  <si>
    <t>МАОУ "СОШ № 28"</t>
  </si>
  <si>
    <t>МАОУ "СОШ № 31"</t>
  </si>
  <si>
    <t>МАОУ "СОШ № 34"</t>
  </si>
  <si>
    <t>МАОУ "НОШ № 39"</t>
  </si>
  <si>
    <t>МАДОУ "Детский сад № 8"</t>
  </si>
  <si>
    <t>МАДОУ "Детский сад № 10"</t>
  </si>
  <si>
    <t>МАДОУ "Детский сад № 15"</t>
  </si>
  <si>
    <t>МБДОУ "Детский сад №21"</t>
  </si>
  <si>
    <t>МАДОУ "Детский сад №37"</t>
  </si>
  <si>
    <t>МАДОУ "Детский сад № 38"</t>
  </si>
  <si>
    <t>МАДОУ "Детский сад № 65"</t>
  </si>
  <si>
    <t>МБДОУ "Детский сад № 75"</t>
  </si>
  <si>
    <t>МАДОУ "Детский сад №78"</t>
  </si>
  <si>
    <t>МАДОУ "Детский сад № 83"</t>
  </si>
  <si>
    <t>МБДОУ "Детский сад № 90"</t>
  </si>
  <si>
    <t>МАДОУ "Детский сад № 106"</t>
  </si>
  <si>
    <t>МАДОУ "Детский сад №109"</t>
  </si>
  <si>
    <t>МАДОУ "Детский сад № 111"</t>
  </si>
  <si>
    <t>МАДОУ "Детский сад № 114"</t>
  </si>
  <si>
    <t>МАДОУ "Детский сад № 116"</t>
  </si>
  <si>
    <t>МАДОУ "Детский сад № 119"</t>
  </si>
  <si>
    <t>МАДОУ "Детский сад № 129"</t>
  </si>
  <si>
    <t>МАДОУ "Детский сад № 131"</t>
  </si>
  <si>
    <t>МАДОУ "Детский сад № 132"</t>
  </si>
  <si>
    <t>МАОУ ДО "Детский технопарк "Кванториум"</t>
  </si>
  <si>
    <t>МАДОУ "Детский сад № 63"</t>
  </si>
  <si>
    <t>МБДОУ "Детский сад № 92"</t>
  </si>
  <si>
    <t>МАДОУ "Детский сад № 13"</t>
  </si>
  <si>
    <t>МБДОУ "Детский сад № 122"</t>
  </si>
  <si>
    <t>МАДОУ "Детский сад № 112"</t>
  </si>
  <si>
    <t>МАОУ "СОШ № 15"</t>
  </si>
  <si>
    <t>МБДОУ "Детский сад № 72"</t>
  </si>
  <si>
    <t>МАОУ ДО "ЦДТ и МО"</t>
  </si>
  <si>
    <t>МАОУ "СОШ № 4"</t>
  </si>
  <si>
    <t xml:space="preserve">  </t>
  </si>
  <si>
    <t>МБДОУ "Детский сад №81"</t>
  </si>
  <si>
    <t>МАОУ "СОШ № 14"</t>
  </si>
  <si>
    <t>МБДОУ "Детский сад № 76"</t>
  </si>
  <si>
    <t>МБДОУ "Детский сад № 24"</t>
  </si>
  <si>
    <t>МАДОУ "Детский сад № 125"</t>
  </si>
  <si>
    <t>МАОУ "СОШ 2"</t>
  </si>
  <si>
    <t>МБДОУ "ДЕТСКИЙ САД № 86"</t>
  </si>
  <si>
    <t>МАДОУ "Детский сад № 124"</t>
  </si>
  <si>
    <t>МАДОУ "Детский сад №121"</t>
  </si>
  <si>
    <t>МАДОУ "Детский сад № 9"</t>
  </si>
  <si>
    <t>МАОУ "ЦО № 44"</t>
  </si>
  <si>
    <t>МАОУ "ЖГГ"</t>
  </si>
  <si>
    <t>МАОУ "Центр образования № 32"</t>
  </si>
  <si>
    <t>МАДОУ "Детский сад № 130"</t>
  </si>
  <si>
    <t>МБДОУ "Детский сад № 55"</t>
  </si>
  <si>
    <t>МАОУ "Общеобразовательный лицей "АМТЭК"</t>
  </si>
  <si>
    <t>МБДОУ "Детский сад № 80"</t>
  </si>
  <si>
    <t>МАОУ "СОШ № 16"</t>
  </si>
  <si>
    <t>МАДОУ "Детский сад № 19"</t>
  </si>
  <si>
    <t>Имеют категорию по состоянию на 20.09.2020</t>
  </si>
  <si>
    <t>Численность работников,  прошедших в течение последних 3 лет курсы повышения квалификации</t>
  </si>
  <si>
    <t>Повысили уровень профессионального образования за последние 5 лет (от СПО к высшему образованию (бакалавр, специалист), от бакалавра, дипломированного специалиста  к магистру)</t>
  </si>
  <si>
    <t>Прошли профессиональную
 переподготовку</t>
  </si>
  <si>
    <t>Информация о выбытии в течение 2019-2020 учебного года</t>
  </si>
  <si>
    <t>Выбыло молодых специалистов в течение 2019-2020 учебного года</t>
  </si>
  <si>
    <t>педагогическое</t>
  </si>
  <si>
    <t>непедагогическое</t>
  </si>
  <si>
    <t>Студенты старших курсов ВУЗ</t>
  </si>
  <si>
    <t>Имеют ученую степень (кандидат, доктор наук)</t>
  </si>
  <si>
    <t>СПО</t>
  </si>
  <si>
    <t>бакалавриат</t>
  </si>
  <si>
    <t>специалитет</t>
  </si>
  <si>
    <t>магистратура</t>
  </si>
  <si>
    <t>в другое ОУ</t>
  </si>
  <si>
    <t>учителя</t>
  </si>
  <si>
    <t>Всего работающих в учреждении (по списку)</t>
  </si>
  <si>
    <t>Кол-во штатных единиц (по штатному расписанию)</t>
  </si>
  <si>
    <t>руководители</t>
  </si>
  <si>
    <t>музыкальные руководители</t>
  </si>
  <si>
    <t>инструкторы по физической культуре</t>
  </si>
  <si>
    <t>педагоги-психологи</t>
  </si>
  <si>
    <t>учителя-дефектологи</t>
  </si>
  <si>
    <t>учителя-логопеды</t>
  </si>
  <si>
    <t>заместители руководителя</t>
  </si>
  <si>
    <t>воспитатели                               (в т.ч. старшие)</t>
  </si>
  <si>
    <t xml:space="preserve">учителя </t>
  </si>
  <si>
    <t>Прибыло молодых специалистов - выпускников 2020 года на 20 сентября 2020 года</t>
  </si>
  <si>
    <r>
      <t xml:space="preserve">Всего работающих в учреждении </t>
    </r>
    <r>
      <rPr>
        <b/>
        <i/>
        <sz val="9"/>
        <color indexed="10"/>
        <rFont val="Times New Roman"/>
        <family val="1"/>
        <charset val="204"/>
      </rPr>
      <t>(по списку)</t>
    </r>
  </si>
  <si>
    <r>
      <t xml:space="preserve">Кол-во штатных единиц </t>
    </r>
    <r>
      <rPr>
        <b/>
        <i/>
        <sz val="9"/>
        <color indexed="10"/>
        <rFont val="Times New Roman"/>
        <family val="1"/>
        <charset val="204"/>
      </rPr>
      <t>(по штат. расписанию)</t>
    </r>
  </si>
  <si>
    <r>
      <t xml:space="preserve">Количество работников </t>
    </r>
    <r>
      <rPr>
        <b/>
        <i/>
        <sz val="9"/>
        <color indexed="10"/>
        <rFont val="Times New Roman"/>
        <family val="1"/>
        <charset val="204"/>
      </rPr>
      <t>(без совместителей и без "декретников")</t>
    </r>
  </si>
  <si>
    <t>воспитатели                         (в т.ч. старшие)</t>
  </si>
  <si>
    <t>МАОУ "ОЦ № 11" (школа)</t>
  </si>
  <si>
    <t>МБДОУ "Детский сад " 62"</t>
  </si>
  <si>
    <t>МБДОУ "Детский сад № 97"</t>
  </si>
  <si>
    <t>МАОУ                "НОШ № 43"</t>
  </si>
  <si>
    <t>МАОУ "СОШ № 20"</t>
  </si>
  <si>
    <t>вакансии - 3</t>
  </si>
  <si>
    <t>МБДОУ Детский сад № 7</t>
  </si>
  <si>
    <t>МАОУ "СОШ № 10"</t>
  </si>
  <si>
    <t xml:space="preserve"> -</t>
  </si>
  <si>
    <t xml:space="preserve"> - </t>
  </si>
  <si>
    <t xml:space="preserve">  -</t>
  </si>
  <si>
    <t>МАОУ "СОШ № 5 им. Е.А. Поромонова"</t>
  </si>
  <si>
    <t>МАДОУ "Детский сад № 46№</t>
  </si>
  <si>
    <t>МАОУ "СОШ № 27"</t>
  </si>
  <si>
    <t>МАОУ ДО "ДДЮТ"</t>
  </si>
  <si>
    <t>МАОУ "СОШ № 3 им. А.А. Потапова"</t>
  </si>
  <si>
    <t>МАОУ"Специальная (коррекционная) общеобразовательная школа №38"</t>
  </si>
  <si>
    <t>\</t>
  </si>
  <si>
    <t>-</t>
  </si>
  <si>
    <t>воспитатели  (в т.ч. старшие)</t>
  </si>
  <si>
    <t>МБДОУ "Детский сад № 107"</t>
  </si>
  <si>
    <t>Череповецкий государственный университет -  1 человека, направление -психолого-педагогическое; БПОУ " Сокольский педагогический колледж" - 1 чеовек, направление- дошкольное образование</t>
  </si>
  <si>
    <t>МАДОУ "Детский сад № 26</t>
  </si>
  <si>
    <t>МБДОУ "Детский сад №12"</t>
  </si>
  <si>
    <t>МАДОУ"Детский сад № 110"</t>
  </si>
  <si>
    <t>0,25</t>
  </si>
  <si>
    <t>17,75</t>
  </si>
  <si>
    <t>9,5</t>
  </si>
  <si>
    <t>МАОУ "Общеобразовательная школа для обучающихся с ОВЗ №35"</t>
  </si>
  <si>
    <t>МАОУ "ЦО им. И.А. Милютина"</t>
  </si>
  <si>
    <t>МАОУ "СОШ № 33"</t>
  </si>
  <si>
    <t>МБДОУ "Детский сад № 103"</t>
  </si>
  <si>
    <t>МАОУ "СОШ №13"</t>
  </si>
  <si>
    <t>МАОУ "СОШ №19"</t>
  </si>
  <si>
    <t>МАОУ "СОШ № 21"</t>
  </si>
  <si>
    <t>МАОУ "ОЦ №36" детский сад</t>
  </si>
  <si>
    <t>5,5</t>
  </si>
  <si>
    <t>МАОУ "Центр образования № 29"</t>
  </si>
  <si>
    <t>МАДОУ "Детский сад № 5"</t>
  </si>
  <si>
    <t>МАОУ  "СОШ № 22"</t>
  </si>
  <si>
    <t>МАДОУ ДС 127</t>
  </si>
  <si>
    <t>МБДОУ "Детский сад №1"</t>
  </si>
  <si>
    <t>МАОУ "СОШ № 18"</t>
  </si>
  <si>
    <t>МАОУ "СОШ №40"</t>
  </si>
  <si>
    <t>МАДОУ "Детский сад № 77"</t>
  </si>
  <si>
    <t>МАДОУ "Детский сад № 115</t>
  </si>
  <si>
    <t>МАОУ "ЦО № 12"</t>
  </si>
  <si>
    <t>МАОУ "НОШ № 41"</t>
  </si>
  <si>
    <t>МБДОУ "Детский сда № 126"</t>
  </si>
  <si>
    <t>МАОУ "СОШ №30"</t>
  </si>
  <si>
    <t>МАДОУ "Детский сад №36"</t>
  </si>
  <si>
    <t>МБДОУ "Детский сад № 128"</t>
  </si>
  <si>
    <t>МАОУ "ОЦ № 36"</t>
  </si>
  <si>
    <t>МАОУ "Образовательный центр №11" (дошкольные группы)</t>
  </si>
  <si>
    <t>МБДОУ "Детский  сад  №16"</t>
  </si>
  <si>
    <t>МАДОУ           "Детский сад № 4"</t>
  </si>
  <si>
    <t>МАДОУ "Детский сад №98"</t>
  </si>
  <si>
    <t>МАОУ "ЦО  № 44"</t>
  </si>
  <si>
    <t>МАДОУ "Детский сад №104"</t>
  </si>
  <si>
    <t>МБДОУ "Детский сад №71"</t>
  </si>
  <si>
    <t>МБДОУ "Детский сад № 6"</t>
  </si>
  <si>
    <t>МАДОУ "Детский сад № 60"</t>
  </si>
  <si>
    <t>МАДОУ "Детский сад № 30"</t>
  </si>
  <si>
    <t>МАОУ "СОШ № 1"</t>
  </si>
  <si>
    <t>МБДОУ"ДС №29"</t>
  </si>
  <si>
    <t>34.25</t>
  </si>
  <si>
    <t>МАДОУ "Детский сад №17"</t>
  </si>
  <si>
    <t>МАДОу "Детский сад № 33"</t>
  </si>
  <si>
    <t>МАДОУ «Детский сад № 23»</t>
  </si>
</sst>
</file>

<file path=xl/styles.xml><?xml version="1.0" encoding="utf-8"?>
<styleSheet xmlns="http://schemas.openxmlformats.org/spreadsheetml/2006/main">
  <fonts count="22">
    <font>
      <sz val="10"/>
      <name val="Arial Cyr"/>
      <charset val="204"/>
    </font>
    <font>
      <b/>
      <i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Arial Cyr"/>
      <charset val="204"/>
    </font>
    <font>
      <b/>
      <sz val="9"/>
      <color indexed="18"/>
      <name val="Times New Roman"/>
      <family val="1"/>
      <charset val="204"/>
    </font>
    <font>
      <b/>
      <sz val="9"/>
      <color indexed="3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indexed="30"/>
      <name val="Times New Roman"/>
      <family val="1"/>
      <charset val="204"/>
    </font>
    <font>
      <sz val="9"/>
      <color indexed="10"/>
      <name val="Times New Roman"/>
      <family val="1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b/>
      <sz val="9"/>
      <color indexed="18"/>
      <name val="Times New Roman"/>
      <family val="1"/>
      <charset val="204"/>
    </font>
    <font>
      <b/>
      <sz val="9"/>
      <color indexed="30"/>
      <name val="Times New Roman"/>
      <family val="1"/>
      <charset val="204"/>
    </font>
    <font>
      <b/>
      <sz val="14"/>
      <color indexed="30"/>
      <name val="Times New Roman"/>
      <family val="1"/>
      <charset val="204"/>
    </font>
    <font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0"/>
      <name val="Arial Cyr"/>
      <family val="2"/>
      <charset val="204"/>
    </font>
    <font>
      <sz val="9"/>
      <color indexed="10"/>
      <name val="Times New Roman"/>
      <family val="1"/>
      <charset val="204"/>
    </font>
    <font>
      <b/>
      <i/>
      <sz val="9"/>
      <color indexed="10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0" fillId="0" borderId="0"/>
    <xf numFmtId="0" fontId="10" fillId="0" borderId="0"/>
    <xf numFmtId="0" fontId="11" fillId="0" borderId="0"/>
    <xf numFmtId="0" fontId="15" fillId="0" borderId="0"/>
  </cellStyleXfs>
  <cellXfs count="145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Fill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3" borderId="0" xfId="0" applyFont="1" applyFill="1"/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9" borderId="2" xfId="0" applyFont="1" applyFill="1" applyBorder="1"/>
    <xf numFmtId="0" fontId="12" fillId="0" borderId="0" xfId="0" applyFont="1" applyAlignment="1">
      <alignment horizontal="center" vertical="center"/>
    </xf>
    <xf numFmtId="0" fontId="13" fillId="2" borderId="0" xfId="0" applyFont="1" applyFill="1"/>
    <xf numFmtId="0" fontId="13" fillId="0" borderId="2" xfId="0" applyFont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9" borderId="2" xfId="0" applyFont="1" applyFill="1" applyBorder="1"/>
    <xf numFmtId="0" fontId="3" fillId="9" borderId="2" xfId="0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2" xfId="2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vertical="center"/>
    </xf>
    <xf numFmtId="0" fontId="2" fillId="10" borderId="2" xfId="0" applyFont="1" applyFill="1" applyBorder="1"/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/>
    </xf>
    <xf numFmtId="0" fontId="8" fillId="9" borderId="5" xfId="0" applyFont="1" applyFill="1" applyBorder="1" applyAlignment="1">
      <alignment horizontal="center"/>
    </xf>
    <xf numFmtId="0" fontId="8" fillId="9" borderId="6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/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/>
    </xf>
    <xf numFmtId="0" fontId="14" fillId="9" borderId="5" xfId="0" applyFont="1" applyFill="1" applyBorder="1" applyAlignment="1">
      <alignment horizontal="center"/>
    </xf>
    <xf numFmtId="0" fontId="14" fillId="9" borderId="6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12" borderId="2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/>
    <xf numFmtId="0" fontId="3" fillId="0" borderId="3" xfId="0" applyFont="1" applyBorder="1" applyAlignment="1"/>
    <xf numFmtId="0" fontId="3" fillId="0" borderId="7" xfId="0" applyFont="1" applyBorder="1" applyAlignment="1"/>
    <xf numFmtId="0" fontId="2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0" borderId="16" xfId="0" applyFill="1" applyBorder="1" applyAlignment="1">
      <alignment vertical="center" wrapText="1"/>
    </xf>
    <xf numFmtId="0" fontId="0" fillId="0" borderId="0" xfId="0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14" fillId="1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5">
    <cellStyle name="Excel Built-in Normal" xfId="1"/>
    <cellStyle name="Обычный" xfId="0" builtinId="0"/>
    <cellStyle name="Обычный 2" xfId="2"/>
    <cellStyle name="Обычный 3" xfId="3"/>
    <cellStyle name="Обычный 4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calcChain" Target="calcChain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W92"/>
  <sheetViews>
    <sheetView tabSelected="1" topLeftCell="B13" zoomScale="75" zoomScaleNormal="75" workbookViewId="0">
      <selection activeCell="U29" sqref="U29:U34"/>
    </sheetView>
  </sheetViews>
  <sheetFormatPr defaultColWidth="3.5703125" defaultRowHeight="12"/>
  <cols>
    <col min="1" max="1" width="9.28515625" style="5" customWidth="1"/>
    <col min="2" max="2" width="9.42578125" style="5" customWidth="1"/>
    <col min="3" max="3" width="21.5703125" style="5" customWidth="1"/>
    <col min="4" max="4" width="9.28515625" style="5" customWidth="1"/>
    <col min="5" max="5" width="10.5703125" style="6" customWidth="1"/>
    <col min="6" max="9" width="6.42578125" style="6" customWidth="1"/>
    <col min="10" max="10" width="7.28515625" style="6" customWidth="1"/>
    <col min="11" max="11" width="6.42578125" style="6" customWidth="1"/>
    <col min="12" max="12" width="6.5703125" style="6" customWidth="1"/>
    <col min="13" max="13" width="5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5.140625" style="6" customWidth="1"/>
    <col min="18" max="19" width="6.5703125" style="6" customWidth="1"/>
    <col min="20" max="20" width="8" style="6" customWidth="1"/>
    <col min="21" max="21" width="8.14062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0.5703125" style="6" customWidth="1"/>
    <col min="28" max="28" width="9.85546875" style="6" customWidth="1"/>
    <col min="29" max="31" width="11.42578125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7.85546875" style="5" customWidth="1"/>
    <col min="36" max="36" width="10.28515625" style="5" customWidth="1"/>
    <col min="37" max="37" width="8.85546875" style="5" customWidth="1"/>
    <col min="38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0.7109375" style="5" customWidth="1"/>
    <col min="49" max="49" width="9.855468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133</v>
      </c>
      <c r="C1" s="67" t="s">
        <v>1</v>
      </c>
      <c r="D1" s="67" t="s">
        <v>134</v>
      </c>
      <c r="E1" s="72" t="s">
        <v>2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72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7" t="s">
        <v>51</v>
      </c>
      <c r="B4" s="58">
        <f ca="1">SUM('1:44шк'!B4:B8)</f>
        <v>2508</v>
      </c>
      <c r="C4" s="3" t="s">
        <v>35</v>
      </c>
      <c r="D4" s="3">
        <f ca="1">SUM('1:ЖГГ'!D4)</f>
        <v>222.25</v>
      </c>
      <c r="E4" s="3">
        <f ca="1">SUM('1:ЖГГ'!E4)</f>
        <v>201</v>
      </c>
      <c r="F4" s="3">
        <f ca="1">SUM('1:ЖГГ'!F4)</f>
        <v>1</v>
      </c>
      <c r="G4" s="3">
        <f ca="1">SUM('1:ЖГГ'!G4)</f>
        <v>4</v>
      </c>
      <c r="H4" s="3">
        <f ca="1">SUM('1:ЖГГ'!H4)</f>
        <v>13</v>
      </c>
      <c r="I4" s="3">
        <f ca="1">SUM('1:ЖГГ'!I4)</f>
        <v>20</v>
      </c>
      <c r="J4" s="3">
        <f ca="1">SUM('1:ЖГГ'!J4)</f>
        <v>41</v>
      </c>
      <c r="K4" s="3">
        <f ca="1">SUM('1:ЖГГ'!K4)</f>
        <v>45</v>
      </c>
      <c r="L4" s="3">
        <f ca="1">SUM('1:ЖГГ'!L4)</f>
        <v>37</v>
      </c>
      <c r="M4" s="3">
        <f ca="1">SUM('1:ЖГГ'!M4)</f>
        <v>24</v>
      </c>
      <c r="N4" s="3">
        <f ca="1">SUM('1:ЖГГ'!N4)</f>
        <v>16</v>
      </c>
      <c r="O4" s="3">
        <f ca="1">SUM('1:ЖГГ'!O4)</f>
        <v>3</v>
      </c>
      <c r="P4" s="3">
        <f ca="1">SUM('1:ЖГГ'!P4)</f>
        <v>5</v>
      </c>
      <c r="Q4" s="3">
        <f ca="1">SUM('1:ЖГГ'!Q4)</f>
        <v>8</v>
      </c>
      <c r="R4" s="3">
        <f ca="1">SUM('1:ЖГГ'!R4)</f>
        <v>12</v>
      </c>
      <c r="S4" s="3">
        <f ca="1">SUM('1:ЖГГ'!S4)</f>
        <v>19</v>
      </c>
      <c r="T4" s="3">
        <f ca="1">SUM('1:ЖГГ'!T4)</f>
        <v>22</v>
      </c>
      <c r="U4" s="3">
        <f ca="1">SUM('1:ЖГГ'!U4)</f>
        <v>132</v>
      </c>
      <c r="V4" s="3">
        <f ca="1">SUM('1:ЖГГ'!V4)</f>
        <v>11</v>
      </c>
      <c r="W4" s="3">
        <f ca="1">SUM('1:ЖГГ'!W4)</f>
        <v>190</v>
      </c>
      <c r="X4" s="3">
        <f ca="1">SUM('1:ЖГГ'!X4)</f>
        <v>13</v>
      </c>
      <c r="Y4" s="3">
        <f ca="1">SUM('1:ЖГГ'!Y4)</f>
        <v>3</v>
      </c>
      <c r="Z4" s="3">
        <f ca="1">SUM('1:ЖГГ'!Z4)</f>
        <v>0</v>
      </c>
      <c r="AA4" s="3">
        <f ca="1">SUM('1:ЖГГ'!AA4)</f>
        <v>182</v>
      </c>
      <c r="AB4" s="3">
        <f ca="1">SUM('1:ЖГГ'!AB4)</f>
        <v>3</v>
      </c>
      <c r="AC4" s="3">
        <f ca="1">SUM('1:ЖГГ'!AC4)</f>
        <v>158</v>
      </c>
      <c r="AD4" s="3">
        <f ca="1">SUM('1:ЖГГ'!AD4)</f>
        <v>2</v>
      </c>
      <c r="AE4" s="3">
        <f ca="1">SUM('1:ЖГГ'!AE4)</f>
        <v>8</v>
      </c>
      <c r="AF4" s="3">
        <f ca="1">SUM('1:ЖГГ'!AF4)</f>
        <v>6</v>
      </c>
      <c r="AG4" s="3">
        <f ca="1">SUM('1:ЖГГ'!AG4)</f>
        <v>3</v>
      </c>
      <c r="AH4" s="3">
        <f ca="1">SUM('1:ЖГГ'!AH4)</f>
        <v>150</v>
      </c>
      <c r="AI4" s="3">
        <f ca="1">SUM('1:ЖГГ'!AI4)</f>
        <v>2</v>
      </c>
      <c r="AJ4" s="3">
        <f ca="1">SUM('1:ЖГГ'!AJ4)</f>
        <v>12</v>
      </c>
      <c r="AK4" s="3">
        <f ca="1">SUM('1:ЖГГ'!AK4)</f>
        <v>1</v>
      </c>
      <c r="AL4" s="3">
        <f ca="1">SUM('1:ЖГГ'!AL4)</f>
        <v>24</v>
      </c>
      <c r="AM4" s="3">
        <f ca="1">SUM('1:ЖГГ'!AM4)</f>
        <v>0</v>
      </c>
      <c r="AN4" s="3">
        <f ca="1">SUM('1:ЖГГ'!AN4)</f>
        <v>3</v>
      </c>
      <c r="AO4" s="3">
        <f ca="1">SUM('1:ЖГГ'!AO4)</f>
        <v>0</v>
      </c>
      <c r="AP4" s="3">
        <f ca="1">SUM('1:ЖГГ'!AP4)</f>
        <v>2</v>
      </c>
      <c r="AQ4" s="3">
        <f ca="1">SUM('1:ЖГГ'!AQ4)</f>
        <v>0</v>
      </c>
      <c r="AR4" s="3">
        <f ca="1">SUM('1:ЖГГ'!AR4)</f>
        <v>10</v>
      </c>
      <c r="AS4" s="3">
        <f ca="1">SUM('1:ЖГГ'!AS4)</f>
        <v>1</v>
      </c>
      <c r="AT4" s="3">
        <f ca="1">SUM('1:ЖГГ'!AT4)</f>
        <v>5</v>
      </c>
      <c r="AU4" s="3">
        <f ca="1">SUM('1:ЖГГ'!AU4)</f>
        <v>4</v>
      </c>
      <c r="AV4" s="61">
        <f ca="1">SUM('1:ЖГГ'!AV4:AV8)</f>
        <v>44</v>
      </c>
      <c r="AW4" s="61">
        <f ca="1">SUM('1:ЖГГ'!AW4:AW8)</f>
        <v>10</v>
      </c>
    </row>
    <row r="5" spans="1:49" ht="27" customHeight="1">
      <c r="A5" s="57"/>
      <c r="B5" s="58"/>
      <c r="C5" s="3" t="s">
        <v>132</v>
      </c>
      <c r="D5" s="3">
        <f ca="1">SUM('1:ЖГГ'!D5)</f>
        <v>3172.79</v>
      </c>
      <c r="E5" s="3">
        <f ca="1">SUM('1:ЖГГ'!E5)</f>
        <v>1952</v>
      </c>
      <c r="F5" s="3">
        <f ca="1">SUM('1:ЖГГ'!F5)</f>
        <v>142</v>
      </c>
      <c r="G5" s="3">
        <f ca="1">SUM('1:ЖГГ'!G5)</f>
        <v>112</v>
      </c>
      <c r="H5" s="3">
        <f ca="1">SUM('1:ЖГГ'!H5)</f>
        <v>170</v>
      </c>
      <c r="I5" s="3">
        <f ca="1">SUM('1:ЖГГ'!I5)</f>
        <v>188</v>
      </c>
      <c r="J5" s="3">
        <f ca="1">SUM('1:ЖГГ'!J5)</f>
        <v>294</v>
      </c>
      <c r="K5" s="3">
        <f ca="1">SUM('1:ЖГГ'!K5)</f>
        <v>343</v>
      </c>
      <c r="L5" s="3">
        <f ca="1">SUM('1:ЖГГ'!L5)</f>
        <v>286</v>
      </c>
      <c r="M5" s="3">
        <f ca="1">SUM('1:ЖГГ'!M5)</f>
        <v>225</v>
      </c>
      <c r="N5" s="3">
        <f ca="1">SUM('1:ЖГГ'!N5)</f>
        <v>192</v>
      </c>
      <c r="O5" s="3">
        <f ca="1">SUM('1:ЖГГ'!O5)</f>
        <v>65</v>
      </c>
      <c r="P5" s="3">
        <f ca="1">SUM('1:ЖГГ'!P5)</f>
        <v>108</v>
      </c>
      <c r="Q5" s="3">
        <f ca="1">SUM('1:ЖГГ'!Q5)</f>
        <v>80</v>
      </c>
      <c r="R5" s="3">
        <f ca="1">SUM('1:ЖГГ'!R5)</f>
        <v>206</v>
      </c>
      <c r="S5" s="3">
        <f ca="1">SUM('1:ЖГГ'!S5)</f>
        <v>162</v>
      </c>
      <c r="T5" s="3">
        <f ca="1">SUM('1:ЖГГ'!T5)</f>
        <v>218</v>
      </c>
      <c r="U5" s="3">
        <f ca="1">SUM('1:ЖГГ'!U5)</f>
        <v>1113</v>
      </c>
      <c r="V5" s="3">
        <f ca="1">SUM('1:ЖГГ'!V5)</f>
        <v>127</v>
      </c>
      <c r="W5" s="3">
        <f ca="1">SUM('1:ЖГГ'!W5)</f>
        <v>1825</v>
      </c>
      <c r="X5" s="3">
        <f ca="1">SUM('1:ЖГГ'!X5)</f>
        <v>842</v>
      </c>
      <c r="Y5" s="3">
        <f ca="1">SUM('1:ЖГГ'!Y5)</f>
        <v>674</v>
      </c>
      <c r="Z5" s="3">
        <f ca="1">SUM('1:ЖГГ'!Z5)</f>
        <v>0</v>
      </c>
      <c r="AA5" s="3">
        <f ca="1">SUM('1:ЖГГ'!AA5)</f>
        <v>120</v>
      </c>
      <c r="AB5" s="3">
        <f ca="1">SUM('1:ЖГГ'!AB5)</f>
        <v>316</v>
      </c>
      <c r="AC5" s="3">
        <f ca="1">SUM('1:ЖГГ'!AC5)</f>
        <v>1682</v>
      </c>
      <c r="AD5" s="3">
        <f ca="1">SUM('1:ЖГГ'!AD5)</f>
        <v>40</v>
      </c>
      <c r="AE5" s="3">
        <f ca="1">SUM('1:ЖГГ'!AE5)</f>
        <v>32</v>
      </c>
      <c r="AF5" s="3">
        <f ca="1">SUM('1:ЖГГ'!AF5)</f>
        <v>141</v>
      </c>
      <c r="AG5" s="3">
        <f ca="1">SUM('1:ЖГГ'!AG5)</f>
        <v>140</v>
      </c>
      <c r="AH5" s="3">
        <f ca="1">SUM('1:ЖГГ'!AH5)</f>
        <v>1585</v>
      </c>
      <c r="AI5" s="3">
        <f ca="1">SUM('1:ЖГГ'!AI5)</f>
        <v>39</v>
      </c>
      <c r="AJ5" s="3">
        <f ca="1">SUM('1:ЖГГ'!AJ5)</f>
        <v>9</v>
      </c>
      <c r="AK5" s="3">
        <f ca="1">SUM('1:ЖГГ'!AK5)</f>
        <v>6</v>
      </c>
      <c r="AL5" s="3">
        <f ca="1">SUM('1:ЖГГ'!AL5)</f>
        <v>17</v>
      </c>
      <c r="AM5" s="3">
        <f ca="1">SUM('1:ЖГГ'!AM5)</f>
        <v>0</v>
      </c>
      <c r="AN5" s="3">
        <f ca="1">SUM('1:ЖГГ'!AN5)</f>
        <v>15</v>
      </c>
      <c r="AO5" s="3">
        <f ca="1">SUM('1:ЖГГ'!AO5)</f>
        <v>23</v>
      </c>
      <c r="AP5" s="3">
        <f ca="1">SUM('1:ЖГГ'!AP5)</f>
        <v>24</v>
      </c>
      <c r="AQ5" s="3">
        <f ca="1">SUM('1:ЖГГ'!AQ5)</f>
        <v>1</v>
      </c>
      <c r="AR5" s="3">
        <f ca="1">SUM('1:ЖГГ'!AR5)</f>
        <v>203</v>
      </c>
      <c r="AS5" s="3">
        <f ca="1">SUM('1:ЖГГ'!AS5)</f>
        <v>79</v>
      </c>
      <c r="AT5" s="3">
        <f ca="1">SUM('1:ЖГГ'!AT5)</f>
        <v>86</v>
      </c>
      <c r="AU5" s="3">
        <f ca="1">SUM('1:ЖГГ'!AU5)</f>
        <v>38</v>
      </c>
      <c r="AV5" s="62"/>
      <c r="AW5" s="62"/>
    </row>
    <row r="6" spans="1:49" ht="27.75" customHeight="1">
      <c r="A6" s="57"/>
      <c r="B6" s="58"/>
      <c r="C6" s="3" t="s">
        <v>37</v>
      </c>
      <c r="D6" s="3">
        <f ca="1">SUM('1:ЖГГ'!D6)</f>
        <v>307.35999999999996</v>
      </c>
      <c r="E6" s="3">
        <f ca="1">SUM('1:ЖГГ'!E6)</f>
        <v>201</v>
      </c>
      <c r="F6" s="3">
        <f ca="1">SUM('1:ЖГГ'!F6)</f>
        <v>25</v>
      </c>
      <c r="G6" s="3">
        <f ca="1">SUM('1:ЖГГ'!G6)</f>
        <v>7</v>
      </c>
      <c r="H6" s="3">
        <f ca="1">SUM('1:ЖГГ'!H6)</f>
        <v>24</v>
      </c>
      <c r="I6" s="3">
        <f ca="1">SUM('1:ЖГГ'!I6)</f>
        <v>25</v>
      </c>
      <c r="J6" s="3">
        <f ca="1">SUM('1:ЖГГ'!J6)</f>
        <v>20</v>
      </c>
      <c r="K6" s="3">
        <f ca="1">SUM('1:ЖГГ'!K6)</f>
        <v>34</v>
      </c>
      <c r="L6" s="3">
        <f ca="1">SUM('1:ЖГГ'!L6)</f>
        <v>20</v>
      </c>
      <c r="M6" s="3">
        <f ca="1">SUM('1:ЖГГ'!M6)</f>
        <v>26</v>
      </c>
      <c r="N6" s="3">
        <f ca="1">SUM('1:ЖГГ'!N6)</f>
        <v>20</v>
      </c>
      <c r="O6" s="3">
        <f ca="1">SUM('1:ЖГГ'!O6)</f>
        <v>14</v>
      </c>
      <c r="P6" s="3">
        <f ca="1">SUM('1:ЖГГ'!P6)</f>
        <v>18</v>
      </c>
      <c r="Q6" s="3">
        <f ca="1">SUM('1:ЖГГ'!Q6)</f>
        <v>17</v>
      </c>
      <c r="R6" s="3">
        <f ca="1">SUM('1:ЖГГ'!R6)</f>
        <v>30</v>
      </c>
      <c r="S6" s="3">
        <f ca="1">SUM('1:ЖГГ'!S6)</f>
        <v>29</v>
      </c>
      <c r="T6" s="3">
        <f ca="1">SUM('1:ЖГГ'!T6)</f>
        <v>18</v>
      </c>
      <c r="U6" s="3">
        <f ca="1">SUM('1:ЖГГ'!U6)</f>
        <v>75</v>
      </c>
      <c r="V6" s="3">
        <f ca="1">SUM('1:ЖГГ'!V6)</f>
        <v>12</v>
      </c>
      <c r="W6" s="3">
        <f ca="1">SUM('1:ЖГГ'!W6)</f>
        <v>189</v>
      </c>
      <c r="X6" s="3">
        <f ca="1">SUM('1:ЖГГ'!X6)</f>
        <v>49</v>
      </c>
      <c r="Y6" s="3">
        <f ca="1">SUM('1:ЖГГ'!Y6)</f>
        <v>44</v>
      </c>
      <c r="Z6" s="3">
        <f ca="1">SUM('1:ЖГГ'!Z6)</f>
        <v>3</v>
      </c>
      <c r="AA6" s="3">
        <f ca="1">SUM('1:ЖГГ'!AA6)</f>
        <v>26</v>
      </c>
      <c r="AB6" s="3">
        <f ca="1">SUM('1:ЖГГ'!AB6)</f>
        <v>79</v>
      </c>
      <c r="AC6" s="3">
        <f ca="1">SUM('1:ЖГГ'!AC6)</f>
        <v>134</v>
      </c>
      <c r="AD6" s="3">
        <f ca="1">SUM('1:ЖГГ'!AD6)</f>
        <v>3</v>
      </c>
      <c r="AE6" s="3">
        <f ca="1">SUM('1:ЖГГ'!AE6)</f>
        <v>3</v>
      </c>
      <c r="AF6" s="3">
        <f ca="1">SUM('1:ЖГГ'!AF6)</f>
        <v>13</v>
      </c>
      <c r="AG6" s="3">
        <f ca="1">SUM('1:ЖГГ'!AG6)</f>
        <v>21</v>
      </c>
      <c r="AH6" s="3">
        <f ca="1">SUM('1:ЖГГ'!AH6)</f>
        <v>143</v>
      </c>
      <c r="AI6" s="3">
        <f ca="1">SUM('1:ЖГГ'!AI6)</f>
        <v>5</v>
      </c>
      <c r="AJ6" s="3">
        <f ca="1">SUM('1:ЖГГ'!AJ6)</f>
        <v>9</v>
      </c>
      <c r="AK6" s="3">
        <f ca="1">SUM('1:ЖГГ'!AK6)</f>
        <v>1</v>
      </c>
      <c r="AL6" s="3">
        <f ca="1">SUM('1:ЖГГ'!AL6)</f>
        <v>6</v>
      </c>
      <c r="AM6" s="3">
        <f ca="1">SUM('1:ЖГГ'!AM6)</f>
        <v>0</v>
      </c>
      <c r="AN6" s="3">
        <f ca="1">SUM('1:ЖГГ'!AN6)</f>
        <v>3</v>
      </c>
      <c r="AO6" s="3">
        <f ca="1">SUM('1:ЖГГ'!AO6)</f>
        <v>2</v>
      </c>
      <c r="AP6" s="3">
        <f ca="1">SUM('1:ЖГГ'!AP6)</f>
        <v>2</v>
      </c>
      <c r="AQ6" s="3">
        <f ca="1">SUM('1:ЖГГ'!AQ6)</f>
        <v>0</v>
      </c>
      <c r="AR6" s="3">
        <f ca="1">SUM('1:ЖГГ'!AR6)</f>
        <v>38</v>
      </c>
      <c r="AS6" s="3">
        <f ca="1">SUM('1:ЖГГ'!AS6)</f>
        <v>7</v>
      </c>
      <c r="AT6" s="3">
        <f ca="1">SUM('1:ЖГГ'!AT6)</f>
        <v>10</v>
      </c>
      <c r="AU6" s="3">
        <f ca="1">SUM('1:ЖГГ'!AU6)</f>
        <v>21</v>
      </c>
      <c r="AV6" s="62"/>
      <c r="AW6" s="62"/>
    </row>
    <row r="7" spans="1:49" ht="27.75" customHeight="1">
      <c r="A7" s="57"/>
      <c r="B7" s="58"/>
      <c r="C7" s="3" t="s">
        <v>38</v>
      </c>
      <c r="D7" s="3">
        <f ca="1">SUM('1:ЖГГ'!D7)</f>
        <v>125</v>
      </c>
      <c r="E7" s="3">
        <f ca="1">SUM('1:ЖГГ'!E7)</f>
        <v>82</v>
      </c>
      <c r="F7" s="3">
        <f ca="1">SUM('1:ЖГГ'!F7)</f>
        <v>5</v>
      </c>
      <c r="G7" s="3">
        <f ca="1">SUM('1:ЖГГ'!G7)</f>
        <v>10</v>
      </c>
      <c r="H7" s="3">
        <f ca="1">SUM('1:ЖГГ'!H7)</f>
        <v>15</v>
      </c>
      <c r="I7" s="3">
        <f ca="1">SUM('1:ЖГГ'!I7)</f>
        <v>11</v>
      </c>
      <c r="J7" s="3">
        <f ca="1">SUM('1:ЖГГ'!J7)</f>
        <v>6</v>
      </c>
      <c r="K7" s="3">
        <f ca="1">SUM('1:ЖГГ'!K7)</f>
        <v>10</v>
      </c>
      <c r="L7" s="3">
        <f ca="1">SUM('1:ЖГГ'!L7)</f>
        <v>6</v>
      </c>
      <c r="M7" s="3">
        <f ca="1">SUM('1:ЖГГ'!M7)</f>
        <v>10</v>
      </c>
      <c r="N7" s="3">
        <f ca="1">SUM('1:ЖГГ'!N7)</f>
        <v>9</v>
      </c>
      <c r="O7" s="3">
        <f ca="1">SUM('1:ЖГГ'!O7)</f>
        <v>2</v>
      </c>
      <c r="P7" s="3">
        <f ca="1">SUM('1:ЖГГ'!P7)</f>
        <v>7</v>
      </c>
      <c r="Q7" s="3">
        <f ca="1">SUM('1:ЖГГ'!Q7)</f>
        <v>6</v>
      </c>
      <c r="R7" s="3">
        <f ca="1">SUM('1:ЖГГ'!R7)</f>
        <v>13</v>
      </c>
      <c r="S7" s="3">
        <f ca="1">SUM('1:ЖГГ'!S7)</f>
        <v>13</v>
      </c>
      <c r="T7" s="3">
        <f ca="1">SUM('1:ЖГГ'!T7)</f>
        <v>9</v>
      </c>
      <c r="U7" s="3">
        <f ca="1">SUM('1:ЖГГ'!U7)</f>
        <v>32</v>
      </c>
      <c r="V7" s="3">
        <f ca="1">SUM('1:ЖГГ'!V7)</f>
        <v>6</v>
      </c>
      <c r="W7" s="3">
        <f ca="1">SUM('1:ЖГГ'!W7)</f>
        <v>76</v>
      </c>
      <c r="X7" s="3">
        <f ca="1">SUM('1:ЖГГ'!X7)</f>
        <v>0</v>
      </c>
      <c r="Y7" s="3">
        <f ca="1">SUM('1:ЖГГ'!Y7)</f>
        <v>0</v>
      </c>
      <c r="Z7" s="3">
        <f ca="1">SUM('1:ЖГГ'!Z7)</f>
        <v>0</v>
      </c>
      <c r="AA7" s="3">
        <f ca="1">SUM('1:ЖГГ'!AA7)</f>
        <v>2</v>
      </c>
      <c r="AB7" s="3">
        <f ca="1">SUM('1:ЖГГ'!AB7)</f>
        <v>80</v>
      </c>
      <c r="AC7" s="3">
        <f ca="1">SUM('1:ЖГГ'!AC7)</f>
        <v>9</v>
      </c>
      <c r="AD7" s="3">
        <f ca="1">SUM('1:ЖГГ'!AD7)</f>
        <v>0</v>
      </c>
      <c r="AE7" s="3">
        <f ca="1">SUM('1:ЖГГ'!AE7)</f>
        <v>0</v>
      </c>
      <c r="AF7" s="3">
        <f ca="1">SUM('1:ЖГГ'!AF7)</f>
        <v>6</v>
      </c>
      <c r="AG7" s="3">
        <f ca="1">SUM('1:ЖГГ'!AG7)</f>
        <v>1</v>
      </c>
      <c r="AH7" s="3">
        <f ca="1">SUM('1:ЖГГ'!AH7)</f>
        <v>8</v>
      </c>
      <c r="AI7" s="3">
        <f ca="1">SUM('1:ЖГГ'!AI7)</f>
        <v>0</v>
      </c>
      <c r="AJ7" s="3">
        <f ca="1">SUM('1:ЖГГ'!AJ7)</f>
        <v>17</v>
      </c>
      <c r="AK7" s="3">
        <f ca="1">SUM('1:ЖГГ'!AK7)</f>
        <v>8</v>
      </c>
      <c r="AL7" s="3">
        <f ca="1">SUM('1:ЖГГ'!AL7)</f>
        <v>24</v>
      </c>
      <c r="AM7" s="3">
        <f ca="1">SUM('1:ЖГГ'!AM7)</f>
        <v>0</v>
      </c>
      <c r="AN7" s="3">
        <f ca="1">SUM('1:ЖГГ'!AN7)</f>
        <v>18</v>
      </c>
      <c r="AO7" s="3">
        <f ca="1">SUM('1:ЖГГ'!AO7)</f>
        <v>1</v>
      </c>
      <c r="AP7" s="3">
        <f ca="1">SUM('1:ЖГГ'!AP7)</f>
        <v>0</v>
      </c>
      <c r="AQ7" s="3">
        <f ca="1">SUM('1:ЖГГ'!AQ7)</f>
        <v>0</v>
      </c>
      <c r="AR7" s="3">
        <f ca="1">SUM('1:ЖГГ'!AR7)</f>
        <v>14</v>
      </c>
      <c r="AS7" s="3">
        <f ca="1">SUM('1:ЖГГ'!AS7)</f>
        <v>1</v>
      </c>
      <c r="AT7" s="3">
        <f ca="1">SUM('1:ЖГГ'!AT7)</f>
        <v>1</v>
      </c>
      <c r="AU7" s="3">
        <f ca="1">SUM('1:ЖГГ'!AU7)</f>
        <v>12</v>
      </c>
      <c r="AV7" s="62"/>
      <c r="AW7" s="62"/>
    </row>
    <row r="8" spans="1:49" ht="29.25" customHeight="1">
      <c r="A8" s="57"/>
      <c r="B8" s="58"/>
      <c r="C8" s="3" t="s">
        <v>39</v>
      </c>
      <c r="D8" s="3">
        <f ca="1">SUM('1:ЖГГ'!D8)</f>
        <v>32.6</v>
      </c>
      <c r="E8" s="3">
        <f ca="1">SUM('1:ЖГГ'!E8)</f>
        <v>28</v>
      </c>
      <c r="F8" s="3">
        <f ca="1">SUM('1:ЖГГ'!F8)</f>
        <v>5</v>
      </c>
      <c r="G8" s="3">
        <f ca="1">SUM('1:ЖГГ'!G8)</f>
        <v>2</v>
      </c>
      <c r="H8" s="3">
        <f ca="1">SUM('1:ЖГГ'!H8)</f>
        <v>1</v>
      </c>
      <c r="I8" s="3">
        <f ca="1">SUM('1:ЖГГ'!I8)</f>
        <v>4</v>
      </c>
      <c r="J8" s="3">
        <f ca="1">SUM('1:ЖГГ'!J8)</f>
        <v>1</v>
      </c>
      <c r="K8" s="3">
        <f ca="1">SUM('1:ЖГГ'!K8)</f>
        <v>3</v>
      </c>
      <c r="L8" s="3">
        <f ca="1">SUM('1:ЖГГ'!L8)</f>
        <v>3</v>
      </c>
      <c r="M8" s="3">
        <f ca="1">SUM('1:ЖГГ'!M8)</f>
        <v>6</v>
      </c>
      <c r="N8" s="3">
        <f ca="1">SUM('1:ЖГГ'!N8)</f>
        <v>3</v>
      </c>
      <c r="O8" s="3">
        <f ca="1">SUM('1:ЖГГ'!O8)</f>
        <v>2</v>
      </c>
      <c r="P8" s="3">
        <f ca="1">SUM('1:ЖГГ'!P8)</f>
        <v>2</v>
      </c>
      <c r="Q8" s="3">
        <f ca="1">SUM('1:ЖГГ'!Q8)</f>
        <v>3</v>
      </c>
      <c r="R8" s="3">
        <f ca="1">SUM('1:ЖГГ'!R8)</f>
        <v>3</v>
      </c>
      <c r="S8" s="3">
        <f ca="1">SUM('1:ЖГГ'!S8)</f>
        <v>3</v>
      </c>
      <c r="T8" s="3">
        <f ca="1">SUM('1:ЖГГ'!T8)</f>
        <v>5</v>
      </c>
      <c r="U8" s="3">
        <f ca="1">SUM('1:ЖГГ'!U8)</f>
        <v>10</v>
      </c>
      <c r="V8" s="3">
        <f ca="1">SUM('1:ЖГГ'!V8)</f>
        <v>13</v>
      </c>
      <c r="W8" s="3">
        <f ca="1">SUM('1:ЖГГ'!W8)</f>
        <v>15</v>
      </c>
      <c r="X8" s="3">
        <f ca="1">SUM('1:ЖГГ'!X8)</f>
        <v>0</v>
      </c>
      <c r="Y8" s="3">
        <f ca="1">SUM('1:ЖГГ'!Y8)</f>
        <v>0</v>
      </c>
      <c r="Z8" s="3">
        <f ca="1">SUM('1:ЖГГ'!Z8)</f>
        <v>0</v>
      </c>
      <c r="AA8" s="3">
        <f ca="1">SUM('1:ЖГГ'!AA8)</f>
        <v>0</v>
      </c>
      <c r="AB8" s="3">
        <f ca="1">SUM('1:ЖГГ'!AB8)</f>
        <v>28</v>
      </c>
      <c r="AC8" s="3">
        <f ca="1">SUM('1:ЖГГ'!AC8)</f>
        <v>2</v>
      </c>
      <c r="AD8" s="3">
        <f ca="1">SUM('1:ЖГГ'!AD8)</f>
        <v>0</v>
      </c>
      <c r="AE8" s="3">
        <f ca="1">SUM('1:ЖГГ'!AE8)</f>
        <v>0</v>
      </c>
      <c r="AF8" s="3">
        <f ca="1">SUM('1:ЖГГ'!AF8)</f>
        <v>2</v>
      </c>
      <c r="AG8" s="3">
        <f ca="1">SUM('1:ЖГГ'!AG8)</f>
        <v>1</v>
      </c>
      <c r="AH8" s="3">
        <f ca="1">SUM('1:ЖГГ'!AH8)</f>
        <v>4</v>
      </c>
      <c r="AI8" s="3">
        <f ca="1">SUM('1:ЖГГ'!AI8)</f>
        <v>0</v>
      </c>
      <c r="AJ8" s="3">
        <f ca="1">SUM('1:ЖГГ'!AJ8)</f>
        <v>8</v>
      </c>
      <c r="AK8" s="3">
        <f ca="1">SUM('1:ЖГГ'!AK8)</f>
        <v>1</v>
      </c>
      <c r="AL8" s="3">
        <f ca="1">SUM('1:ЖГГ'!AL8)</f>
        <v>4</v>
      </c>
      <c r="AM8" s="3">
        <f ca="1">SUM('1:ЖГГ'!AM8)</f>
        <v>0</v>
      </c>
      <c r="AN8" s="3">
        <f ca="1">SUM('1:ЖГГ'!AN8)</f>
        <v>8</v>
      </c>
      <c r="AO8" s="3">
        <f ca="1">SUM('1:ЖГГ'!AO8)</f>
        <v>0</v>
      </c>
      <c r="AP8" s="3">
        <f ca="1">SUM('1:ЖГГ'!AP8)</f>
        <v>0</v>
      </c>
      <c r="AQ8" s="3">
        <f ca="1">SUM('1:ЖГГ'!AQ8)</f>
        <v>0</v>
      </c>
      <c r="AR8" s="3">
        <f ca="1">SUM('1:ЖГГ'!AR8)</f>
        <v>4</v>
      </c>
      <c r="AS8" s="3">
        <f ca="1">SUM('1:ЖГГ'!AS8)</f>
        <v>1</v>
      </c>
      <c r="AT8" s="3">
        <f ca="1">SUM('1:ЖГГ'!AT8)</f>
        <v>0</v>
      </c>
      <c r="AU8" s="3">
        <f ca="1">SUM('1:ЖГГ'!AU8)</f>
        <v>3</v>
      </c>
      <c r="AV8" s="63"/>
      <c r="AW8" s="63"/>
    </row>
    <row r="9" spans="1:49" ht="36.75" customHeight="1">
      <c r="AR9" s="7">
        <f>SUM(AR4:AR8)</f>
        <v>269</v>
      </c>
    </row>
    <row r="11" spans="1:49" ht="18.75">
      <c r="A11" s="8" t="s">
        <v>40</v>
      </c>
      <c r="B11" s="73" t="str">
        <f>REPT(B4,1)</f>
        <v>2508</v>
      </c>
      <c r="C11" s="3" t="s">
        <v>35</v>
      </c>
      <c r="D11" s="9" t="str">
        <f t="shared" ref="D11:E15" si="0">REPT(D4,1)</f>
        <v>222,25</v>
      </c>
      <c r="E11" s="9" t="str">
        <f t="shared" si="0"/>
        <v>201</v>
      </c>
      <c r="F11" s="59">
        <f>SUM(F4:N4)</f>
        <v>201</v>
      </c>
      <c r="G11" s="59"/>
      <c r="H11" s="59"/>
      <c r="I11" s="59"/>
      <c r="J11" s="59"/>
      <c r="K11" s="59"/>
      <c r="L11" s="59"/>
      <c r="M11" s="59"/>
      <c r="N11" s="59"/>
      <c r="O11" s="60">
        <f>SUM(O4:U4)</f>
        <v>201</v>
      </c>
      <c r="P11" s="60"/>
      <c r="Q11" s="60"/>
      <c r="R11" s="60"/>
      <c r="S11" s="60"/>
      <c r="T11" s="60"/>
      <c r="U11" s="60"/>
      <c r="V11" s="55">
        <f>SUM(V4:W4)</f>
        <v>201</v>
      </c>
      <c r="W11" s="55"/>
      <c r="X11" s="56">
        <f>SUM(X4:AB4)</f>
        <v>201</v>
      </c>
      <c r="Y11" s="56"/>
      <c r="Z11" s="56"/>
      <c r="AA11" s="56"/>
      <c r="AB11" s="56"/>
      <c r="AC11" s="10"/>
      <c r="AD11" s="10"/>
      <c r="AE11" s="10"/>
      <c r="AF11" s="96">
        <f>SUM(AF4:AN4)</f>
        <v>201</v>
      </c>
      <c r="AG11" s="97"/>
      <c r="AH11" s="97"/>
      <c r="AI11" s="97"/>
      <c r="AJ11" s="97"/>
      <c r="AK11" s="97"/>
      <c r="AL11" s="97"/>
      <c r="AM11" s="97"/>
      <c r="AN11" s="98"/>
      <c r="AR11" s="64">
        <f>SUM(AS11:AU15)</f>
        <v>269</v>
      </c>
      <c r="AS11" s="52">
        <f>SUM(AS4:AU4)</f>
        <v>10</v>
      </c>
      <c r="AT11" s="53"/>
      <c r="AU11" s="54"/>
    </row>
    <row r="12" spans="1:49" ht="18.75">
      <c r="A12" s="11"/>
      <c r="B12" s="73"/>
      <c r="C12" s="3" t="s">
        <v>132</v>
      </c>
      <c r="D12" s="9" t="str">
        <f t="shared" si="0"/>
        <v>3172,79</v>
      </c>
      <c r="E12" s="9" t="str">
        <f t="shared" si="0"/>
        <v>1952</v>
      </c>
      <c r="F12" s="59">
        <f>SUM(F5:N5)</f>
        <v>1952</v>
      </c>
      <c r="G12" s="59"/>
      <c r="H12" s="59"/>
      <c r="I12" s="59"/>
      <c r="J12" s="59"/>
      <c r="K12" s="59"/>
      <c r="L12" s="59"/>
      <c r="M12" s="59"/>
      <c r="N12" s="59"/>
      <c r="O12" s="60">
        <f>SUM(O5:U5)</f>
        <v>1952</v>
      </c>
      <c r="P12" s="60"/>
      <c r="Q12" s="60"/>
      <c r="R12" s="60"/>
      <c r="S12" s="60"/>
      <c r="T12" s="60"/>
      <c r="U12" s="60"/>
      <c r="V12" s="55">
        <f>SUM(V5:W5)</f>
        <v>1952</v>
      </c>
      <c r="W12" s="55"/>
      <c r="X12" s="56">
        <f>SUM(X5:AB5)</f>
        <v>1952</v>
      </c>
      <c r="Y12" s="56"/>
      <c r="Z12" s="56"/>
      <c r="AA12" s="56"/>
      <c r="AB12" s="56"/>
      <c r="AC12" s="10"/>
      <c r="AD12" s="10"/>
      <c r="AE12" s="10"/>
      <c r="AF12" s="96">
        <f>SUM(AF5:AN5)</f>
        <v>1952</v>
      </c>
      <c r="AG12" s="97"/>
      <c r="AH12" s="97"/>
      <c r="AI12" s="97"/>
      <c r="AJ12" s="97"/>
      <c r="AK12" s="97"/>
      <c r="AL12" s="97"/>
      <c r="AM12" s="97"/>
      <c r="AN12" s="98"/>
      <c r="AR12" s="65"/>
      <c r="AS12" s="52">
        <f>SUM(AS5:AU5)</f>
        <v>203</v>
      </c>
      <c r="AT12" s="53"/>
      <c r="AU12" s="54"/>
    </row>
    <row r="13" spans="1:49" ht="24">
      <c r="A13" s="11"/>
      <c r="B13" s="73"/>
      <c r="C13" s="3" t="s">
        <v>37</v>
      </c>
      <c r="D13" s="9" t="str">
        <f t="shared" si="0"/>
        <v>307,36</v>
      </c>
      <c r="E13" s="9" t="str">
        <f t="shared" si="0"/>
        <v>201</v>
      </c>
      <c r="F13" s="59">
        <f>SUM(F6:N6)</f>
        <v>201</v>
      </c>
      <c r="G13" s="59"/>
      <c r="H13" s="59"/>
      <c r="I13" s="59"/>
      <c r="J13" s="59"/>
      <c r="K13" s="59"/>
      <c r="L13" s="59"/>
      <c r="M13" s="59"/>
      <c r="N13" s="59"/>
      <c r="O13" s="60">
        <f>SUM(O6:U6)</f>
        <v>201</v>
      </c>
      <c r="P13" s="60"/>
      <c r="Q13" s="60"/>
      <c r="R13" s="60"/>
      <c r="S13" s="60"/>
      <c r="T13" s="60"/>
      <c r="U13" s="60"/>
      <c r="V13" s="55">
        <f>SUM(V6:W6)</f>
        <v>201</v>
      </c>
      <c r="W13" s="55"/>
      <c r="X13" s="56">
        <f>SUM(X6:AB6)</f>
        <v>201</v>
      </c>
      <c r="Y13" s="56"/>
      <c r="Z13" s="56"/>
      <c r="AA13" s="56"/>
      <c r="AB13" s="56"/>
      <c r="AC13" s="10"/>
      <c r="AD13" s="10"/>
      <c r="AE13" s="10"/>
      <c r="AF13" s="96">
        <f>SUM(AF6:AN6)</f>
        <v>201</v>
      </c>
      <c r="AG13" s="97"/>
      <c r="AH13" s="97"/>
      <c r="AI13" s="97"/>
      <c r="AJ13" s="97"/>
      <c r="AK13" s="97"/>
      <c r="AL13" s="97"/>
      <c r="AM13" s="97"/>
      <c r="AN13" s="98"/>
      <c r="AR13" s="65"/>
      <c r="AS13" s="52">
        <f>SUM(AS6:AU6)</f>
        <v>38</v>
      </c>
      <c r="AT13" s="53"/>
      <c r="AU13" s="54"/>
    </row>
    <row r="14" spans="1:49" ht="24">
      <c r="B14" s="73"/>
      <c r="C14" s="3" t="s">
        <v>38</v>
      </c>
      <c r="D14" s="9" t="str">
        <f t="shared" si="0"/>
        <v>125</v>
      </c>
      <c r="E14" s="9" t="str">
        <f t="shared" si="0"/>
        <v>82</v>
      </c>
      <c r="F14" s="59">
        <f>SUM(F7:N7)</f>
        <v>82</v>
      </c>
      <c r="G14" s="59"/>
      <c r="H14" s="59"/>
      <c r="I14" s="59"/>
      <c r="J14" s="59"/>
      <c r="K14" s="59"/>
      <c r="L14" s="59"/>
      <c r="M14" s="59"/>
      <c r="N14" s="59"/>
      <c r="O14" s="60">
        <f>SUM(O7:U7)</f>
        <v>82</v>
      </c>
      <c r="P14" s="60"/>
      <c r="Q14" s="60"/>
      <c r="R14" s="60"/>
      <c r="S14" s="60"/>
      <c r="T14" s="60"/>
      <c r="U14" s="60"/>
      <c r="V14" s="55">
        <f>SUM(V7:W7)</f>
        <v>82</v>
      </c>
      <c r="W14" s="55"/>
      <c r="X14" s="56">
        <f>SUM(X7:AB7)</f>
        <v>82</v>
      </c>
      <c r="Y14" s="56"/>
      <c r="Z14" s="56"/>
      <c r="AA14" s="56"/>
      <c r="AB14" s="56"/>
      <c r="AC14" s="10"/>
      <c r="AD14" s="10"/>
      <c r="AE14" s="10"/>
      <c r="AF14" s="96">
        <f>SUM(AF7:AN7)</f>
        <v>82</v>
      </c>
      <c r="AG14" s="97"/>
      <c r="AH14" s="97"/>
      <c r="AI14" s="97"/>
      <c r="AJ14" s="97"/>
      <c r="AK14" s="97"/>
      <c r="AL14" s="97"/>
      <c r="AM14" s="97"/>
      <c r="AN14" s="98"/>
      <c r="AR14" s="65"/>
      <c r="AS14" s="52">
        <f>SUM(AS7:AU7)</f>
        <v>14</v>
      </c>
      <c r="AT14" s="53"/>
      <c r="AU14" s="54"/>
    </row>
    <row r="15" spans="1:49" ht="21.75" customHeight="1">
      <c r="B15" s="73"/>
      <c r="C15" s="3" t="s">
        <v>39</v>
      </c>
      <c r="D15" s="9" t="str">
        <f t="shared" si="0"/>
        <v>32,6</v>
      </c>
      <c r="E15" s="9" t="str">
        <f t="shared" si="0"/>
        <v>28</v>
      </c>
      <c r="F15" s="59">
        <f>SUM(F8:N8)</f>
        <v>28</v>
      </c>
      <c r="G15" s="59"/>
      <c r="H15" s="59"/>
      <c r="I15" s="59"/>
      <c r="J15" s="59"/>
      <c r="K15" s="59"/>
      <c r="L15" s="59"/>
      <c r="M15" s="59"/>
      <c r="N15" s="59"/>
      <c r="O15" s="60">
        <f>SUM(O8:U8)</f>
        <v>28</v>
      </c>
      <c r="P15" s="60"/>
      <c r="Q15" s="60"/>
      <c r="R15" s="60"/>
      <c r="S15" s="60"/>
      <c r="T15" s="60"/>
      <c r="U15" s="60"/>
      <c r="V15" s="55">
        <f>SUM(V8:W8)</f>
        <v>28</v>
      </c>
      <c r="W15" s="55"/>
      <c r="X15" s="56">
        <f>SUM(X8:AB8)</f>
        <v>28</v>
      </c>
      <c r="Y15" s="56"/>
      <c r="Z15" s="56"/>
      <c r="AA15" s="56"/>
      <c r="AB15" s="56"/>
      <c r="AC15" s="10"/>
      <c r="AD15" s="10"/>
      <c r="AE15" s="10"/>
      <c r="AF15" s="96">
        <f>SUM(AF8:AN8)</f>
        <v>28</v>
      </c>
      <c r="AG15" s="97"/>
      <c r="AH15" s="97"/>
      <c r="AI15" s="97"/>
      <c r="AJ15" s="97"/>
      <c r="AK15" s="97"/>
      <c r="AL15" s="97"/>
      <c r="AM15" s="97"/>
      <c r="AN15" s="98"/>
      <c r="AR15" s="66"/>
      <c r="AS15" s="52">
        <f>SUM(AS8:AU8)</f>
        <v>4</v>
      </c>
      <c r="AT15" s="53"/>
      <c r="AU15" s="54"/>
    </row>
    <row r="17" spans="1:49">
      <c r="D17" s="6">
        <f>SUM(D4:D8)</f>
        <v>3860</v>
      </c>
      <c r="E17" s="6">
        <f>SUM(E4:E8)</f>
        <v>2464</v>
      </c>
      <c r="J17" s="6">
        <f>SUM(F11:N15)</f>
        <v>2464</v>
      </c>
      <c r="R17" s="6">
        <f>SUM(O11:U15)</f>
        <v>2464</v>
      </c>
      <c r="W17" s="6">
        <f>SUM(V11:W15)</f>
        <v>2464</v>
      </c>
      <c r="Z17" s="6">
        <f>SUM(X11:AB15)</f>
        <v>2464</v>
      </c>
      <c r="AJ17" s="5">
        <f>SUM(AF11:AN15)</f>
        <v>2464</v>
      </c>
      <c r="AT17" s="5">
        <f>SUM(AS11:AU15)</f>
        <v>269</v>
      </c>
    </row>
    <row r="24" spans="1:49" s="1" customFormat="1" ht="24" customHeight="1">
      <c r="A24" s="67" t="s">
        <v>0</v>
      </c>
      <c r="B24" s="67" t="s">
        <v>133</v>
      </c>
      <c r="C24" s="67" t="s">
        <v>1</v>
      </c>
      <c r="D24" s="67" t="s">
        <v>134</v>
      </c>
      <c r="E24" s="72" t="s">
        <v>2</v>
      </c>
      <c r="F24" s="77" t="s">
        <v>3</v>
      </c>
      <c r="G24" s="78"/>
      <c r="H24" s="78"/>
      <c r="I24" s="78"/>
      <c r="J24" s="78"/>
      <c r="K24" s="78"/>
      <c r="L24" s="78"/>
      <c r="M24" s="78"/>
      <c r="N24" s="79"/>
      <c r="O24" s="77" t="s">
        <v>4</v>
      </c>
      <c r="P24" s="78"/>
      <c r="Q24" s="78"/>
      <c r="R24" s="78"/>
      <c r="S24" s="78"/>
      <c r="T24" s="78"/>
      <c r="U24" s="79"/>
      <c r="V24" s="77" t="s">
        <v>5</v>
      </c>
      <c r="W24" s="79"/>
      <c r="X24" s="77" t="s">
        <v>117</v>
      </c>
      <c r="Y24" s="78"/>
      <c r="Z24" s="78"/>
      <c r="AA24" s="79"/>
      <c r="AB24" s="72" t="s">
        <v>6</v>
      </c>
      <c r="AC24" s="69" t="s">
        <v>118</v>
      </c>
      <c r="AD24" s="69" t="s">
        <v>119</v>
      </c>
      <c r="AE24" s="69" t="s">
        <v>120</v>
      </c>
      <c r="AF24" s="93" t="s">
        <v>7</v>
      </c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5"/>
      <c r="AR24" s="83" t="s">
        <v>121</v>
      </c>
      <c r="AS24" s="84"/>
      <c r="AT24" s="84"/>
      <c r="AU24" s="84"/>
      <c r="AV24" s="85" t="s">
        <v>144</v>
      </c>
      <c r="AW24" s="85" t="s">
        <v>122</v>
      </c>
    </row>
    <row r="25" spans="1:49" s="1" customFormat="1" ht="24" customHeight="1">
      <c r="A25" s="99"/>
      <c r="B25" s="99"/>
      <c r="C25" s="99"/>
      <c r="D25" s="99"/>
      <c r="E25" s="72"/>
      <c r="F25" s="80"/>
      <c r="G25" s="81"/>
      <c r="H25" s="81"/>
      <c r="I25" s="81"/>
      <c r="J25" s="81"/>
      <c r="K25" s="81"/>
      <c r="L25" s="81"/>
      <c r="M25" s="81"/>
      <c r="N25" s="82"/>
      <c r="O25" s="80"/>
      <c r="P25" s="81"/>
      <c r="Q25" s="81"/>
      <c r="R25" s="81"/>
      <c r="S25" s="81"/>
      <c r="T25" s="81"/>
      <c r="U25" s="82"/>
      <c r="V25" s="80"/>
      <c r="W25" s="82"/>
      <c r="X25" s="80"/>
      <c r="Y25" s="81"/>
      <c r="Z25" s="81"/>
      <c r="AA25" s="82"/>
      <c r="AB25" s="72"/>
      <c r="AC25" s="70"/>
      <c r="AD25" s="70"/>
      <c r="AE25" s="70"/>
      <c r="AF25" s="74" t="s">
        <v>123</v>
      </c>
      <c r="AG25" s="75"/>
      <c r="AH25" s="75"/>
      <c r="AI25" s="76"/>
      <c r="AJ25" s="74" t="s">
        <v>124</v>
      </c>
      <c r="AK25" s="75"/>
      <c r="AL25" s="75"/>
      <c r="AM25" s="76"/>
      <c r="AN25" s="67" t="s">
        <v>31</v>
      </c>
      <c r="AO25" s="67" t="s">
        <v>125</v>
      </c>
      <c r="AP25" s="67" t="s">
        <v>126</v>
      </c>
      <c r="AQ25" s="67" t="s">
        <v>32</v>
      </c>
      <c r="AR25" s="88" t="s">
        <v>8</v>
      </c>
      <c r="AS25" s="90" t="s">
        <v>1</v>
      </c>
      <c r="AT25" s="91"/>
      <c r="AU25" s="92"/>
      <c r="AV25" s="86"/>
      <c r="AW25" s="86"/>
    </row>
    <row r="26" spans="1:49" s="1" customFormat="1" ht="56.25" customHeight="1">
      <c r="A26" s="68"/>
      <c r="B26" s="68"/>
      <c r="C26" s="68"/>
      <c r="D26" s="68"/>
      <c r="E26" s="72"/>
      <c r="F26" s="27" t="s">
        <v>9</v>
      </c>
      <c r="G26" s="27" t="s">
        <v>10</v>
      </c>
      <c r="H26" s="27" t="s">
        <v>11</v>
      </c>
      <c r="I26" s="27" t="s">
        <v>12</v>
      </c>
      <c r="J26" s="27" t="s">
        <v>13</v>
      </c>
      <c r="K26" s="27" t="s">
        <v>14</v>
      </c>
      <c r="L26" s="27" t="s">
        <v>15</v>
      </c>
      <c r="M26" s="27" t="s">
        <v>16</v>
      </c>
      <c r="N26" s="27" t="s">
        <v>17</v>
      </c>
      <c r="O26" s="27" t="s">
        <v>18</v>
      </c>
      <c r="P26" s="27" t="s">
        <v>19</v>
      </c>
      <c r="Q26" s="27" t="s">
        <v>20</v>
      </c>
      <c r="R26" s="27" t="s">
        <v>21</v>
      </c>
      <c r="S26" s="27" t="s">
        <v>22</v>
      </c>
      <c r="T26" s="27" t="s">
        <v>23</v>
      </c>
      <c r="U26" s="27" t="s">
        <v>24</v>
      </c>
      <c r="V26" s="27" t="s">
        <v>25</v>
      </c>
      <c r="W26" s="27" t="s">
        <v>26</v>
      </c>
      <c r="X26" s="27" t="s">
        <v>27</v>
      </c>
      <c r="Y26" s="27" t="s">
        <v>28</v>
      </c>
      <c r="Z26" s="27" t="s">
        <v>29</v>
      </c>
      <c r="AA26" s="27" t="s">
        <v>30</v>
      </c>
      <c r="AB26" s="72"/>
      <c r="AC26" s="71"/>
      <c r="AD26" s="71"/>
      <c r="AE26" s="71"/>
      <c r="AF26" s="27" t="s">
        <v>127</v>
      </c>
      <c r="AG26" s="2" t="s">
        <v>128</v>
      </c>
      <c r="AH26" s="27" t="s">
        <v>129</v>
      </c>
      <c r="AI26" s="27" t="s">
        <v>130</v>
      </c>
      <c r="AJ26" s="27" t="s">
        <v>127</v>
      </c>
      <c r="AK26" s="2" t="s">
        <v>128</v>
      </c>
      <c r="AL26" s="27" t="s">
        <v>129</v>
      </c>
      <c r="AM26" s="27" t="s">
        <v>130</v>
      </c>
      <c r="AN26" s="68"/>
      <c r="AO26" s="68"/>
      <c r="AP26" s="68"/>
      <c r="AQ26" s="68"/>
      <c r="AR26" s="89"/>
      <c r="AS26" s="3" t="s">
        <v>33</v>
      </c>
      <c r="AT26" s="3" t="s">
        <v>131</v>
      </c>
      <c r="AU26" s="3" t="s">
        <v>34</v>
      </c>
      <c r="AV26" s="87"/>
      <c r="AW26" s="87"/>
    </row>
    <row r="27" spans="1:49" ht="23.25" customHeight="1">
      <c r="A27" s="57" t="s">
        <v>52</v>
      </c>
      <c r="B27" s="58">
        <f ca="1">SUM('дс 1:дс 132'!B4:B13)</f>
        <v>4552</v>
      </c>
      <c r="C27" s="3" t="s">
        <v>135</v>
      </c>
      <c r="D27" s="3">
        <f ca="1">SUM('дс 1:дс 132'!D4)</f>
        <v>76</v>
      </c>
      <c r="E27" s="3">
        <f ca="1">SUM('дс 1:дс 132'!E4)</f>
        <v>75</v>
      </c>
      <c r="F27" s="3">
        <f ca="1">SUM('дс 1:дс 132'!F4)</f>
        <v>0</v>
      </c>
      <c r="G27" s="3">
        <f ca="1">SUM('дс 1:дс 132'!G4)</f>
        <v>0</v>
      </c>
      <c r="H27" s="3">
        <f ca="1">SUM('дс 1:дс 132'!H4)</f>
        <v>2</v>
      </c>
      <c r="I27" s="3">
        <f ca="1">SUM('дс 1:дс 132'!I4)</f>
        <v>6</v>
      </c>
      <c r="J27" s="3">
        <f ca="1">SUM('дс 1:дс 132'!J4)</f>
        <v>16</v>
      </c>
      <c r="K27" s="3">
        <f ca="1">SUM('дс 1:дс 132'!K4)</f>
        <v>22</v>
      </c>
      <c r="L27" s="3">
        <f ca="1">SUM('дс 1:дс 132'!L4)</f>
        <v>10</v>
      </c>
      <c r="M27" s="3">
        <f ca="1">SUM('дс 1:дс 132'!M4)</f>
        <v>9</v>
      </c>
      <c r="N27" s="3">
        <f ca="1">SUM('дс 1:дс 132'!N4)</f>
        <v>10</v>
      </c>
      <c r="O27" s="3">
        <f ca="1">SUM('дс 1:дс 132'!O4)</f>
        <v>0</v>
      </c>
      <c r="P27" s="3">
        <f ca="1">SUM('дс 1:дс 132'!P4)</f>
        <v>1</v>
      </c>
      <c r="Q27" s="3">
        <f ca="1">SUM('дс 1:дс 132'!Q4)</f>
        <v>0</v>
      </c>
      <c r="R27" s="3">
        <f ca="1">SUM('дс 1:дс 132'!R4)</f>
        <v>3</v>
      </c>
      <c r="S27" s="3">
        <f ca="1">SUM('дс 1:дс 132'!S4)</f>
        <v>7</v>
      </c>
      <c r="T27" s="3">
        <f ca="1">SUM('дс 1:дс 132'!T4)</f>
        <v>7</v>
      </c>
      <c r="U27" s="3">
        <f ca="1">SUM('дс 1:дс 132'!U4)</f>
        <v>57</v>
      </c>
      <c r="V27" s="3">
        <f ca="1">SUM('дс 1:дс 132'!V4)</f>
        <v>1</v>
      </c>
      <c r="W27" s="3">
        <f ca="1">SUM('дс 1:дс 132'!W4)</f>
        <v>74</v>
      </c>
      <c r="X27" s="3">
        <f ca="1">SUM('дс 1:дс 132'!X4)</f>
        <v>1</v>
      </c>
      <c r="Y27" s="3">
        <f ca="1">SUM('дс 1:дс 132'!Y4)</f>
        <v>0</v>
      </c>
      <c r="Z27" s="3">
        <f ca="1">SUM('дс 1:дс 132'!Z4)</f>
        <v>0</v>
      </c>
      <c r="AA27" s="3">
        <f ca="1">SUM('дс 1:дс 132'!AA4)</f>
        <v>74</v>
      </c>
      <c r="AB27" s="3">
        <f ca="1">SUM('дс 1:дс 132'!AB4)</f>
        <v>0</v>
      </c>
      <c r="AC27" s="3">
        <f ca="1">SUM('дс 1:дс 132'!AC4)</f>
        <v>48</v>
      </c>
      <c r="AD27" s="3">
        <f ca="1">SUM('дс 1:дс 132'!AD4)</f>
        <v>6</v>
      </c>
      <c r="AE27" s="3">
        <f ca="1">SUM('дс 1:дс 132'!AE4)</f>
        <v>4</v>
      </c>
      <c r="AF27" s="3">
        <f ca="1">SUM('дс 1:дс 132'!AF4)</f>
        <v>0</v>
      </c>
      <c r="AG27" s="3">
        <f ca="1">SUM('дс 1:дс 132'!AG4)</f>
        <v>2</v>
      </c>
      <c r="AH27" s="3">
        <f ca="1">SUM('дс 1:дс 132'!AH4)</f>
        <v>61</v>
      </c>
      <c r="AI27" s="3">
        <f ca="1">SUM('дс 1:дс 132'!AI4)</f>
        <v>10</v>
      </c>
      <c r="AJ27" s="3">
        <f ca="1">SUM('дс 1:дс 132'!AJ4)</f>
        <v>0</v>
      </c>
      <c r="AK27" s="3">
        <f ca="1">SUM('дс 1:дс 132'!AK4)</f>
        <v>0</v>
      </c>
      <c r="AL27" s="3">
        <f ca="1">SUM('дс 1:дс 132'!AL4)</f>
        <v>2</v>
      </c>
      <c r="AM27" s="3">
        <f ca="1">SUM('дс 1:дс 132'!AM4)</f>
        <v>0</v>
      </c>
      <c r="AN27" s="3">
        <f ca="1">SUM('дс 1:дс 132'!AN4)</f>
        <v>0</v>
      </c>
      <c r="AO27" s="3">
        <f ca="1">SUM('дс 1:дс 132'!AO4)</f>
        <v>1</v>
      </c>
      <c r="AP27" s="3">
        <f ca="1">SUM('дс 1:дс 132'!AP4)</f>
        <v>0</v>
      </c>
      <c r="AQ27" s="3">
        <f ca="1">SUM('дс 1:дс 132'!AQ4)</f>
        <v>0</v>
      </c>
      <c r="AR27" s="3">
        <f ca="1">SUM('дс 1:дс 132'!AR4)</f>
        <v>4</v>
      </c>
      <c r="AS27" s="3">
        <f ca="1">SUM('дс 1:дс 132'!AS4)</f>
        <v>1</v>
      </c>
      <c r="AT27" s="3">
        <f ca="1">SUM('дс 1:дс 132'!AT4)</f>
        <v>2</v>
      </c>
      <c r="AU27" s="3">
        <f ca="1">SUM('дс 1:дс 132'!AU4)</f>
        <v>1</v>
      </c>
      <c r="AV27" s="61">
        <f ca="1">SUM('дс 1:дс 132'!AV4:AV13)</f>
        <v>28</v>
      </c>
      <c r="AW27" s="61">
        <f ca="1">SUM('дс 1:дс 132'!AW4:AW13)</f>
        <v>17</v>
      </c>
    </row>
    <row r="28" spans="1:49" ht="33.75" customHeight="1">
      <c r="A28" s="57"/>
      <c r="B28" s="58"/>
      <c r="C28" s="3" t="s">
        <v>141</v>
      </c>
      <c r="D28" s="3">
        <f ca="1">SUM('дс 1:дс 132'!D5)</f>
        <v>103.25</v>
      </c>
      <c r="E28" s="3">
        <f ca="1">SUM('дс 1:дс 132'!E5)</f>
        <v>91</v>
      </c>
      <c r="F28" s="3">
        <f ca="1">SUM('дс 1:дс 132'!F5)</f>
        <v>0</v>
      </c>
      <c r="G28" s="3">
        <f ca="1">SUM('дс 1:дс 132'!G5)</f>
        <v>1</v>
      </c>
      <c r="H28" s="3">
        <f ca="1">SUM('дс 1:дс 132'!H5)</f>
        <v>8</v>
      </c>
      <c r="I28" s="3">
        <f ca="1">SUM('дс 1:дс 132'!I5)</f>
        <v>11</v>
      </c>
      <c r="J28" s="3">
        <f ca="1">SUM('дс 1:дс 132'!J5)</f>
        <v>21</v>
      </c>
      <c r="K28" s="3">
        <f ca="1">SUM('дс 1:дс 132'!K5)</f>
        <v>14</v>
      </c>
      <c r="L28" s="3">
        <f ca="1">SUM('дс 1:дс 132'!L5)</f>
        <v>9</v>
      </c>
      <c r="M28" s="3">
        <f ca="1">SUM('дс 1:дс 132'!M5)</f>
        <v>17</v>
      </c>
      <c r="N28" s="3">
        <f ca="1">SUM('дс 1:дс 132'!N5)</f>
        <v>10</v>
      </c>
      <c r="O28" s="3">
        <f ca="1">SUM('дс 1:дс 132'!O5)</f>
        <v>3</v>
      </c>
      <c r="P28" s="3">
        <f ca="1">SUM('дс 1:дс 132'!P5)</f>
        <v>4</v>
      </c>
      <c r="Q28" s="3">
        <f ca="1">SUM('дс 1:дс 132'!Q5)</f>
        <v>4</v>
      </c>
      <c r="R28" s="3">
        <f ca="1">SUM('дс 1:дс 132'!R5)</f>
        <v>11</v>
      </c>
      <c r="S28" s="3">
        <f ca="1">SUM('дс 1:дс 132'!S5)</f>
        <v>15</v>
      </c>
      <c r="T28" s="3">
        <f ca="1">SUM('дс 1:дс 132'!T5)</f>
        <v>11</v>
      </c>
      <c r="U28" s="3">
        <f ca="1">SUM('дс 1:дс 132'!U5)</f>
        <v>43</v>
      </c>
      <c r="V28" s="3">
        <f ca="1">SUM('дс 1:дс 132'!V5)</f>
        <v>2</v>
      </c>
      <c r="W28" s="3">
        <f ca="1">SUM('дс 1:дс 132'!W5)</f>
        <v>89</v>
      </c>
      <c r="X28" s="3">
        <f ca="1">SUM('дс 1:дс 132'!X5)</f>
        <v>0</v>
      </c>
      <c r="Y28" s="3">
        <f ca="1">SUM('дс 1:дс 132'!Y5)</f>
        <v>0</v>
      </c>
      <c r="Z28" s="3">
        <f ca="1">SUM('дс 1:дс 132'!Z5)</f>
        <v>0</v>
      </c>
      <c r="AA28" s="3">
        <f ca="1">SUM('дс 1:дс 132'!AA5)</f>
        <v>88</v>
      </c>
      <c r="AB28" s="3">
        <f ca="1">SUM('дс 1:дс 132'!AB5)</f>
        <v>3</v>
      </c>
      <c r="AC28" s="3">
        <f ca="1">SUM('дс 1:дс 132'!AC5)</f>
        <v>39</v>
      </c>
      <c r="AD28" s="3">
        <f ca="1">SUM('дс 1:дс 132'!AD5)</f>
        <v>2</v>
      </c>
      <c r="AE28" s="3">
        <f ca="1">SUM('дс 1:дс 132'!AE5)</f>
        <v>5</v>
      </c>
      <c r="AF28" s="3">
        <f ca="1">SUM('дс 1:дс 132'!AF5)</f>
        <v>8</v>
      </c>
      <c r="AG28" s="3">
        <f ca="1">SUM('дс 1:дс 132'!AG5)</f>
        <v>3</v>
      </c>
      <c r="AH28" s="3">
        <f ca="1">SUM('дс 1:дс 132'!AH5)</f>
        <v>28</v>
      </c>
      <c r="AI28" s="3">
        <f ca="1">SUM('дс 1:дс 132'!AI5)</f>
        <v>1</v>
      </c>
      <c r="AJ28" s="3">
        <f ca="1">SUM('дс 1:дс 132'!AJ5)</f>
        <v>29</v>
      </c>
      <c r="AK28" s="3">
        <f ca="1">SUM('дс 1:дс 132'!AK5)</f>
        <v>4</v>
      </c>
      <c r="AL28" s="3">
        <f ca="1">SUM('дс 1:дс 132'!AL5)</f>
        <v>11</v>
      </c>
      <c r="AM28" s="3">
        <f ca="1">SUM('дс 1:дс 132'!AM5)</f>
        <v>1</v>
      </c>
      <c r="AN28" s="3">
        <f ca="1">SUM('дс 1:дс 132'!AN5)</f>
        <v>6</v>
      </c>
      <c r="AO28" s="3">
        <f ca="1">SUM('дс 1:дс 132'!AO5)</f>
        <v>1</v>
      </c>
      <c r="AP28" s="3">
        <f ca="1">SUM('дс 1:дс 132'!AP5)</f>
        <v>0</v>
      </c>
      <c r="AQ28" s="3">
        <f ca="1">SUM('дс 1:дс 132'!AQ5)</f>
        <v>0</v>
      </c>
      <c r="AR28" s="3">
        <f ca="1">SUM('дс 1:дс 132'!AR5)</f>
        <v>11</v>
      </c>
      <c r="AS28" s="3">
        <f ca="1">SUM('дс 1:дс 132'!AS5)</f>
        <v>3</v>
      </c>
      <c r="AT28" s="3">
        <f ca="1">SUM('дс 1:дс 132'!AT5)</f>
        <v>6</v>
      </c>
      <c r="AU28" s="3">
        <f ca="1">SUM('дс 1:дс 132'!AU5)</f>
        <v>2</v>
      </c>
      <c r="AV28" s="62"/>
      <c r="AW28" s="62"/>
    </row>
    <row r="29" spans="1:49" ht="27.75" customHeight="1">
      <c r="A29" s="57"/>
      <c r="B29" s="58"/>
      <c r="C29" s="3" t="s">
        <v>142</v>
      </c>
      <c r="D29" s="50">
        <f ca="1">SUM('дс 1:дс 132'!D6)</f>
        <v>2163.9499999999998</v>
      </c>
      <c r="E29" s="50">
        <f ca="1">SUM('дс 1:дс 132'!E6)</f>
        <v>1985</v>
      </c>
      <c r="F29" s="50">
        <f ca="1">SUM('дс 1:дс 132'!F6)</f>
        <v>76</v>
      </c>
      <c r="G29" s="50">
        <f ca="1">SUM('дс 1:дс 132'!G6)</f>
        <v>117</v>
      </c>
      <c r="H29" s="50">
        <f ca="1">SUM('дс 1:дс 132'!H6)</f>
        <v>296</v>
      </c>
      <c r="I29" s="50">
        <f ca="1">SUM('дс 1:дс 132'!I6)</f>
        <v>437</v>
      </c>
      <c r="J29" s="50">
        <f ca="1">SUM('дс 1:дс 132'!J6)</f>
        <v>363</v>
      </c>
      <c r="K29" s="50">
        <f ca="1">SUM('дс 1:дс 132'!K6)</f>
        <v>289</v>
      </c>
      <c r="L29" s="50">
        <f ca="1">SUM('дс 1:дс 132'!L6)</f>
        <v>185</v>
      </c>
      <c r="M29" s="50">
        <f ca="1">SUM('дс 1:дс 132'!M6)</f>
        <v>116</v>
      </c>
      <c r="N29" s="50">
        <f ca="1">SUM('дс 1:дс 132'!N6)</f>
        <v>106</v>
      </c>
      <c r="O29" s="50">
        <f ca="1">SUM('дс 1:дс 132'!O6)</f>
        <v>77</v>
      </c>
      <c r="P29" s="50">
        <f ca="1">SUM('дс 1:дс 132'!P6)</f>
        <v>153</v>
      </c>
      <c r="Q29" s="50">
        <f ca="1">SUM('дс 1:дс 132'!Q6)</f>
        <v>127</v>
      </c>
      <c r="R29" s="50">
        <f ca="1">SUM('дс 1:дс 132'!R6)</f>
        <v>354</v>
      </c>
      <c r="S29" s="50">
        <f ca="1">SUM('дс 1:дс 132'!S6)</f>
        <v>357</v>
      </c>
      <c r="T29" s="50">
        <f ca="1">SUM('дс 1:дс 132'!T6)</f>
        <v>335</v>
      </c>
      <c r="U29" s="50">
        <f ca="1">SUM('дс 1:дс 132'!U6)</f>
        <v>582</v>
      </c>
      <c r="V29" s="50">
        <f ca="1">SUM('дс 1:дс 132'!V6)</f>
        <v>46</v>
      </c>
      <c r="W29" s="50">
        <f ca="1">SUM('дс 1:дс 132'!W6)</f>
        <v>1939</v>
      </c>
      <c r="X29" s="50">
        <f ca="1">SUM('дс 1:дс 132'!X6)</f>
        <v>526</v>
      </c>
      <c r="Y29" s="50">
        <f ca="1">SUM('дс 1:дс 132'!Y6)</f>
        <v>638</v>
      </c>
      <c r="Z29" s="50">
        <f ca="1">SUM('дс 1:дс 132'!Z6)</f>
        <v>0</v>
      </c>
      <c r="AA29" s="50">
        <f ca="1">SUM('дс 1:дс 132'!AA6)</f>
        <v>345</v>
      </c>
      <c r="AB29" s="50">
        <f ca="1">SUM('дс 1:дс 132'!AB6)</f>
        <v>476</v>
      </c>
      <c r="AC29" s="50">
        <f ca="1">SUM('дс 1:дс 132'!AC6)</f>
        <v>1703</v>
      </c>
      <c r="AD29" s="50">
        <f ca="1">SUM('дс 1:дс 132'!AD6)</f>
        <v>88</v>
      </c>
      <c r="AE29" s="50">
        <f ca="1">SUM('дс 1:дс 132'!AE6)</f>
        <v>124</v>
      </c>
      <c r="AF29" s="50">
        <f ca="1">SUM('дс 1:дс 132'!AF6)</f>
        <v>413</v>
      </c>
      <c r="AG29" s="50">
        <f ca="1">SUM('дс 1:дс 132'!AG6)</f>
        <v>214</v>
      </c>
      <c r="AH29" s="50">
        <f ca="1">SUM('дс 1:дс 132'!AH6)</f>
        <v>1195</v>
      </c>
      <c r="AI29" s="50">
        <f ca="1">SUM('дс 1:дс 132'!AI6)</f>
        <v>52</v>
      </c>
      <c r="AJ29" s="50">
        <f ca="1">SUM('дс 1:дс 132'!AJ6)</f>
        <v>34</v>
      </c>
      <c r="AK29" s="50">
        <f ca="1">SUM('дс 1:дс 132'!AK6)</f>
        <v>9</v>
      </c>
      <c r="AL29" s="50">
        <f ca="1">SUM('дс 1:дс 132'!AL6)</f>
        <v>31</v>
      </c>
      <c r="AM29" s="50">
        <f ca="1">SUM('дс 1:дс 132'!AM6)</f>
        <v>0</v>
      </c>
      <c r="AN29" s="50">
        <f ca="1">SUM('дс 1:дс 132'!AN6)</f>
        <v>37</v>
      </c>
      <c r="AO29" s="50">
        <f ca="1">SUM('дс 1:дс 132'!AO6)</f>
        <v>65</v>
      </c>
      <c r="AP29" s="50">
        <f ca="1">SUM('дс 1:дс 132'!AP6)</f>
        <v>0</v>
      </c>
      <c r="AQ29" s="50">
        <f ca="1">SUM('дс 1:дс 132'!AQ6)</f>
        <v>1</v>
      </c>
      <c r="AR29" s="50">
        <f ca="1">SUM('дс 1:дс 132'!AR6)</f>
        <v>240</v>
      </c>
      <c r="AS29" s="50">
        <f ca="1">SUM('дс 1:дс 132'!AS6)</f>
        <v>26</v>
      </c>
      <c r="AT29" s="50">
        <f ca="1">SUM('дс 1:дс 132'!AT6)</f>
        <v>138</v>
      </c>
      <c r="AU29" s="50">
        <f ca="1">SUM('дс 1:дс 132'!AU6)</f>
        <v>75</v>
      </c>
      <c r="AV29" s="62"/>
      <c r="AW29" s="62"/>
    </row>
    <row r="30" spans="1:49" ht="27.75" customHeight="1">
      <c r="A30" s="57"/>
      <c r="B30" s="58"/>
      <c r="C30" s="3" t="s">
        <v>136</v>
      </c>
      <c r="D30" s="50">
        <f ca="1">SUM('дс 1:дс 132'!D7)</f>
        <v>201</v>
      </c>
      <c r="E30" s="50">
        <f ca="1">SUM('дс 1:дс 132'!E7)</f>
        <v>140</v>
      </c>
      <c r="F30" s="50">
        <f ca="1">SUM('дс 1:дс 132'!F7)</f>
        <v>1</v>
      </c>
      <c r="G30" s="50">
        <f ca="1">SUM('дс 1:дс 132'!G7)</f>
        <v>4</v>
      </c>
      <c r="H30" s="50">
        <f ca="1">SUM('дс 1:дс 132'!H7)</f>
        <v>10</v>
      </c>
      <c r="I30" s="50">
        <f ca="1">SUM('дс 1:дс 132'!I7)</f>
        <v>14</v>
      </c>
      <c r="J30" s="50">
        <f ca="1">SUM('дс 1:дс 132'!J7)</f>
        <v>24</v>
      </c>
      <c r="K30" s="50">
        <f ca="1">SUM('дс 1:дс 132'!K7)</f>
        <v>25</v>
      </c>
      <c r="L30" s="50">
        <f ca="1">SUM('дс 1:дс 132'!L7)</f>
        <v>21</v>
      </c>
      <c r="M30" s="50">
        <f ca="1">SUM('дс 1:дс 132'!M7)</f>
        <v>23</v>
      </c>
      <c r="N30" s="50">
        <f ca="1">SUM('дс 1:дс 132'!N7)</f>
        <v>18</v>
      </c>
      <c r="O30" s="50">
        <f ca="1">SUM('дс 1:дс 132'!O7)</f>
        <v>1</v>
      </c>
      <c r="P30" s="50">
        <f ca="1">SUM('дс 1:дс 132'!P7)</f>
        <v>6</v>
      </c>
      <c r="Q30" s="50">
        <f ca="1">SUM('дс 1:дс 132'!Q7)</f>
        <v>3</v>
      </c>
      <c r="R30" s="50">
        <f ca="1">SUM('дс 1:дс 132'!R7)</f>
        <v>13</v>
      </c>
      <c r="S30" s="50">
        <f ca="1">SUM('дс 1:дс 132'!S7)</f>
        <v>16</v>
      </c>
      <c r="T30" s="50">
        <f ca="1">SUM('дс 1:дс 132'!T7)</f>
        <v>14</v>
      </c>
      <c r="U30" s="50">
        <f ca="1">SUM('дс 1:дс 132'!U7)</f>
        <v>87</v>
      </c>
      <c r="V30" s="50">
        <f ca="1">SUM('дс 1:дс 132'!V7)</f>
        <v>4</v>
      </c>
      <c r="W30" s="50">
        <f ca="1">SUM('дс 1:дс 132'!W7)</f>
        <v>136</v>
      </c>
      <c r="X30" s="50">
        <f ca="1">SUM('дс 1:дс 132'!X7)</f>
        <v>65</v>
      </c>
      <c r="Y30" s="50">
        <f ca="1">SUM('дс 1:дс 132'!Y7)</f>
        <v>39</v>
      </c>
      <c r="Z30" s="50">
        <f ca="1">SUM('дс 1:дс 132'!Z7)</f>
        <v>0</v>
      </c>
      <c r="AA30" s="50">
        <f ca="1">SUM('дс 1:дс 132'!AA7)</f>
        <v>15</v>
      </c>
      <c r="AB30" s="50">
        <f ca="1">SUM('дс 1:дс 132'!AB7)</f>
        <v>21</v>
      </c>
      <c r="AC30" s="50">
        <f ca="1">SUM('дс 1:дс 132'!AC7)</f>
        <v>96</v>
      </c>
      <c r="AD30" s="50">
        <f ca="1">SUM('дс 1:дс 132'!AD7)</f>
        <v>2</v>
      </c>
      <c r="AE30" s="50">
        <f ca="1">SUM('дс 1:дс 132'!AE7)</f>
        <v>0</v>
      </c>
      <c r="AF30" s="50">
        <f ca="1">SUM('дс 1:дс 132'!AF7)</f>
        <v>53</v>
      </c>
      <c r="AG30" s="50">
        <f ca="1">SUM('дс 1:дс 132'!AG7)</f>
        <v>2</v>
      </c>
      <c r="AH30" s="50">
        <f ca="1">SUM('дс 1:дс 132'!AH7)</f>
        <v>70</v>
      </c>
      <c r="AI30" s="50">
        <f ca="1">SUM('дс 1:дс 132'!AI7)</f>
        <v>4</v>
      </c>
      <c r="AJ30" s="50">
        <f ca="1">SUM('дс 1:дс 132'!AJ7)</f>
        <v>2</v>
      </c>
      <c r="AK30" s="50">
        <f ca="1">SUM('дс 1:дс 132'!AK7)</f>
        <v>2</v>
      </c>
      <c r="AL30" s="50">
        <f ca="1">SUM('дс 1:дс 132'!AL7)</f>
        <v>6</v>
      </c>
      <c r="AM30" s="50">
        <f ca="1">SUM('дс 1:дс 132'!AM7)</f>
        <v>0</v>
      </c>
      <c r="AN30" s="50">
        <f ca="1">SUM('дс 1:дс 132'!AN7)</f>
        <v>1</v>
      </c>
      <c r="AO30" s="50">
        <f ca="1">SUM('дс 1:дс 132'!AO7)</f>
        <v>2</v>
      </c>
      <c r="AP30" s="50">
        <f ca="1">SUM('дс 1:дс 132'!AP7)</f>
        <v>1</v>
      </c>
      <c r="AQ30" s="50">
        <f ca="1">SUM('дс 1:дс 132'!AQ7)</f>
        <v>0</v>
      </c>
      <c r="AR30" s="50">
        <f ca="1">SUM('дс 1:дс 132'!AR7)</f>
        <v>18</v>
      </c>
      <c r="AS30" s="50">
        <f ca="1">SUM('дс 1:дс 132'!AS7)</f>
        <v>3</v>
      </c>
      <c r="AT30" s="50">
        <f ca="1">SUM('дс 1:дс 132'!AT7)</f>
        <v>8</v>
      </c>
      <c r="AU30" s="50">
        <f ca="1">SUM('дс 1:дс 132'!AU7)</f>
        <v>7</v>
      </c>
      <c r="AV30" s="62"/>
      <c r="AW30" s="62"/>
    </row>
    <row r="31" spans="1:49" ht="27.75" customHeight="1">
      <c r="A31" s="57"/>
      <c r="B31" s="58"/>
      <c r="C31" s="3" t="s">
        <v>137</v>
      </c>
      <c r="D31" s="50">
        <f ca="1">SUM('дс 1:дс 132'!D8)</f>
        <v>89</v>
      </c>
      <c r="E31" s="50">
        <f ca="1">SUM('дс 1:дс 132'!E8)</f>
        <v>75</v>
      </c>
      <c r="F31" s="50">
        <f ca="1">SUM('дс 1:дс 132'!F8)</f>
        <v>1</v>
      </c>
      <c r="G31" s="50">
        <f ca="1">SUM('дс 1:дс 132'!G8)</f>
        <v>5</v>
      </c>
      <c r="H31" s="50">
        <f ca="1">SUM('дс 1:дс 132'!H8)</f>
        <v>11</v>
      </c>
      <c r="I31" s="50">
        <f ca="1">SUM('дс 1:дс 132'!I8)</f>
        <v>14</v>
      </c>
      <c r="J31" s="50">
        <f ca="1">SUM('дс 1:дс 132'!J8)</f>
        <v>18</v>
      </c>
      <c r="K31" s="50">
        <f ca="1">SUM('дс 1:дс 132'!K8)</f>
        <v>12</v>
      </c>
      <c r="L31" s="50">
        <f ca="1">SUM('дс 1:дс 132'!L8)</f>
        <v>9</v>
      </c>
      <c r="M31" s="50">
        <f ca="1">SUM('дс 1:дс 132'!M8)</f>
        <v>2</v>
      </c>
      <c r="N31" s="50">
        <f ca="1">SUM('дс 1:дс 132'!N8)</f>
        <v>3</v>
      </c>
      <c r="O31" s="50">
        <f ca="1">SUM('дс 1:дс 132'!O8)</f>
        <v>3</v>
      </c>
      <c r="P31" s="50">
        <f ca="1">SUM('дс 1:дс 132'!P8)</f>
        <v>4</v>
      </c>
      <c r="Q31" s="50">
        <f ca="1">SUM('дс 1:дс 132'!Q8)</f>
        <v>4</v>
      </c>
      <c r="R31" s="50">
        <f ca="1">SUM('дс 1:дс 132'!R8)</f>
        <v>5</v>
      </c>
      <c r="S31" s="50">
        <f ca="1">SUM('дс 1:дс 132'!S8)</f>
        <v>15</v>
      </c>
      <c r="T31" s="50">
        <f ca="1">SUM('дс 1:дс 132'!T8)</f>
        <v>15</v>
      </c>
      <c r="U31" s="50">
        <f ca="1">SUM('дс 1:дс 132'!U8)</f>
        <v>29</v>
      </c>
      <c r="V31" s="50">
        <f ca="1">SUM('дс 1:дс 132'!V8)</f>
        <v>2</v>
      </c>
      <c r="W31" s="50">
        <f ca="1">SUM('дс 1:дс 132'!W8)</f>
        <v>73</v>
      </c>
      <c r="X31" s="50">
        <f ca="1">SUM('дс 1:дс 132'!X8)</f>
        <v>41</v>
      </c>
      <c r="Y31" s="50">
        <f ca="1">SUM('дс 1:дс 132'!Y8)</f>
        <v>15</v>
      </c>
      <c r="Z31" s="50">
        <f ca="1">SUM('дс 1:дс 132'!Z8)</f>
        <v>0</v>
      </c>
      <c r="AA31" s="50">
        <f ca="1">SUM('дс 1:дс 132'!AA8)</f>
        <v>5</v>
      </c>
      <c r="AB31" s="50">
        <f ca="1">SUM('дс 1:дс 132'!AB8)</f>
        <v>14</v>
      </c>
      <c r="AC31" s="50">
        <f ca="1">SUM('дс 1:дс 132'!AC8)</f>
        <v>59</v>
      </c>
      <c r="AD31" s="50">
        <f ca="1">SUM('дс 1:дс 132'!AD8)</f>
        <v>1</v>
      </c>
      <c r="AE31" s="50">
        <f ca="1">SUM('дс 1:дс 132'!AE8)</f>
        <v>3</v>
      </c>
      <c r="AF31" s="50">
        <f ca="1">SUM('дс 1:дс 132'!AF8)</f>
        <v>9</v>
      </c>
      <c r="AG31" s="50">
        <f ca="1">SUM('дс 1:дс 132'!AG8)</f>
        <v>5</v>
      </c>
      <c r="AH31" s="50">
        <f ca="1">SUM('дс 1:дс 132'!AH8)</f>
        <v>55</v>
      </c>
      <c r="AI31" s="50">
        <f ca="1">SUM('дс 1:дс 132'!AI8)</f>
        <v>1</v>
      </c>
      <c r="AJ31" s="50">
        <f ca="1">SUM('дс 1:дс 132'!AJ8)</f>
        <v>0</v>
      </c>
      <c r="AK31" s="50">
        <f ca="1">SUM('дс 1:дс 132'!AK8)</f>
        <v>2</v>
      </c>
      <c r="AL31" s="50">
        <f ca="1">SUM('дс 1:дс 132'!AL8)</f>
        <v>2</v>
      </c>
      <c r="AM31" s="50">
        <f ca="1">SUM('дс 1:дс 132'!AM8)</f>
        <v>0</v>
      </c>
      <c r="AN31" s="50">
        <f ca="1">SUM('дс 1:дс 132'!AN8)</f>
        <v>1</v>
      </c>
      <c r="AO31" s="50">
        <f ca="1">SUM('дс 1:дс 132'!AO8)</f>
        <v>0</v>
      </c>
      <c r="AP31" s="50">
        <f ca="1">SUM('дс 1:дс 132'!AP8)</f>
        <v>0</v>
      </c>
      <c r="AQ31" s="50">
        <f ca="1">SUM('дс 1:дс 132'!AQ8)</f>
        <v>0</v>
      </c>
      <c r="AR31" s="50">
        <f ca="1">SUM('дс 1:дс 132'!AR8)</f>
        <v>2</v>
      </c>
      <c r="AS31" s="50">
        <f ca="1">SUM('дс 1:дс 132'!AS8)</f>
        <v>0</v>
      </c>
      <c r="AT31" s="50">
        <f ca="1">SUM('дс 1:дс 132'!AT8)</f>
        <v>1</v>
      </c>
      <c r="AU31" s="50">
        <f ca="1">SUM('дс 1:дс 132'!AU8)</f>
        <v>1</v>
      </c>
      <c r="AV31" s="62"/>
      <c r="AW31" s="62"/>
    </row>
    <row r="32" spans="1:49" ht="27.75" customHeight="1">
      <c r="A32" s="57"/>
      <c r="B32" s="58"/>
      <c r="C32" s="3" t="s">
        <v>138</v>
      </c>
      <c r="D32" s="50">
        <f ca="1">SUM('дс 1:дс 132'!D9)</f>
        <v>88.5</v>
      </c>
      <c r="E32" s="50">
        <f ca="1">SUM('дс 1:дс 132'!E9)</f>
        <v>57</v>
      </c>
      <c r="F32" s="50">
        <f ca="1">SUM('дс 1:дс 132'!F9)</f>
        <v>4</v>
      </c>
      <c r="G32" s="50">
        <f ca="1">SUM('дс 1:дс 132'!G9)</f>
        <v>3</v>
      </c>
      <c r="H32" s="50">
        <f ca="1">SUM('дс 1:дс 132'!H9)</f>
        <v>7</v>
      </c>
      <c r="I32" s="50">
        <f ca="1">SUM('дс 1:дс 132'!I9)</f>
        <v>16</v>
      </c>
      <c r="J32" s="50">
        <f ca="1">SUM('дс 1:дс 132'!J9)</f>
        <v>14</v>
      </c>
      <c r="K32" s="50">
        <f ca="1">SUM('дс 1:дс 132'!K9)</f>
        <v>7</v>
      </c>
      <c r="L32" s="50">
        <f ca="1">SUM('дс 1:дс 132'!L9)</f>
        <v>2</v>
      </c>
      <c r="M32" s="50">
        <f ca="1">SUM('дс 1:дс 132'!M9)</f>
        <v>2</v>
      </c>
      <c r="N32" s="50">
        <f ca="1">SUM('дс 1:дс 132'!N9)</f>
        <v>2</v>
      </c>
      <c r="O32" s="50">
        <f ca="1">SUM('дс 1:дс 132'!O9)</f>
        <v>6</v>
      </c>
      <c r="P32" s="50">
        <f ca="1">SUM('дс 1:дс 132'!P9)</f>
        <v>1</v>
      </c>
      <c r="Q32" s="50">
        <f ca="1">SUM('дс 1:дс 132'!Q9)</f>
        <v>1</v>
      </c>
      <c r="R32" s="50">
        <f ca="1">SUM('дс 1:дс 132'!R9)</f>
        <v>10</v>
      </c>
      <c r="S32" s="50">
        <f ca="1">SUM('дс 1:дс 132'!S9)</f>
        <v>9</v>
      </c>
      <c r="T32" s="50">
        <f ca="1">SUM('дс 1:дс 132'!T9)</f>
        <v>15</v>
      </c>
      <c r="U32" s="50">
        <f ca="1">SUM('дс 1:дс 132'!U9)</f>
        <v>15</v>
      </c>
      <c r="V32" s="50">
        <f ca="1">SUM('дс 1:дс 132'!V9)</f>
        <v>2</v>
      </c>
      <c r="W32" s="50">
        <f ca="1">SUM('дс 1:дс 132'!W9)</f>
        <v>55</v>
      </c>
      <c r="X32" s="50">
        <f ca="1">SUM('дс 1:дс 132'!X9)</f>
        <v>32</v>
      </c>
      <c r="Y32" s="50">
        <f ca="1">SUM('дс 1:дс 132'!Y9)</f>
        <v>8</v>
      </c>
      <c r="Z32" s="50">
        <f ca="1">SUM('дс 1:дс 132'!Z9)</f>
        <v>0</v>
      </c>
      <c r="AA32" s="50">
        <f ca="1">SUM('дс 1:дс 132'!AA9)</f>
        <v>3</v>
      </c>
      <c r="AB32" s="50">
        <f ca="1">SUM('дс 1:дс 132'!AB9)</f>
        <v>14</v>
      </c>
      <c r="AC32" s="50">
        <f ca="1">SUM('дс 1:дс 132'!AC9)</f>
        <v>46</v>
      </c>
      <c r="AD32" s="50">
        <f ca="1">SUM('дс 1:дс 132'!AD9)</f>
        <v>2</v>
      </c>
      <c r="AE32" s="50">
        <f ca="1">SUM('дс 1:дс 132'!AE9)</f>
        <v>1</v>
      </c>
      <c r="AF32" s="50">
        <f ca="1">SUM('дс 1:дс 132'!AF9)</f>
        <v>1</v>
      </c>
      <c r="AG32" s="50">
        <f ca="1">SUM('дс 1:дс 132'!AG9)</f>
        <v>4</v>
      </c>
      <c r="AH32" s="50">
        <f ca="1">SUM('дс 1:дс 132'!AH9)</f>
        <v>50</v>
      </c>
      <c r="AI32" s="50">
        <f ca="1">SUM('дс 1:дс 132'!AI9)</f>
        <v>2</v>
      </c>
      <c r="AJ32" s="50">
        <f ca="1">SUM('дс 1:дс 132'!AJ9)</f>
        <v>0</v>
      </c>
      <c r="AK32" s="50">
        <f ca="1">SUM('дс 1:дс 132'!AK9)</f>
        <v>0</v>
      </c>
      <c r="AL32" s="50">
        <f ca="1">SUM('дс 1:дс 132'!AL9)</f>
        <v>0</v>
      </c>
      <c r="AM32" s="50">
        <f ca="1">SUM('дс 1:дс 132'!AM9)</f>
        <v>0</v>
      </c>
      <c r="AN32" s="50">
        <f ca="1">SUM('дс 1:дс 132'!AN9)</f>
        <v>0</v>
      </c>
      <c r="AO32" s="50">
        <f ca="1">SUM('дс 1:дс 132'!AO9)</f>
        <v>0</v>
      </c>
      <c r="AP32" s="50">
        <f ca="1">SUM('дс 1:дс 132'!AP9)</f>
        <v>0</v>
      </c>
      <c r="AQ32" s="50">
        <f ca="1">SUM('дс 1:дс 132'!AQ9)</f>
        <v>0</v>
      </c>
      <c r="AR32" s="50">
        <f ca="1">SUM('дс 1:дс 132'!AR9)</f>
        <v>6</v>
      </c>
      <c r="AS32" s="50">
        <f ca="1">SUM('дс 1:дс 132'!AS9)</f>
        <v>0</v>
      </c>
      <c r="AT32" s="50">
        <f ca="1">SUM('дс 1:дс 132'!AT9)</f>
        <v>4</v>
      </c>
      <c r="AU32" s="50">
        <f ca="1">SUM('дс 1:дс 132'!AU9)</f>
        <v>2</v>
      </c>
      <c r="AV32" s="62"/>
      <c r="AW32" s="62"/>
    </row>
    <row r="33" spans="1:49" ht="27.75" customHeight="1">
      <c r="A33" s="57"/>
      <c r="B33" s="58"/>
      <c r="C33" s="3" t="s">
        <v>139</v>
      </c>
      <c r="D33" s="50">
        <f ca="1">SUM('дс 1:дс 132'!D10)</f>
        <v>55.5</v>
      </c>
      <c r="E33" s="50">
        <f ca="1">SUM('дс 1:дс 132'!E10)</f>
        <v>43</v>
      </c>
      <c r="F33" s="50">
        <f ca="1">SUM('дс 1:дс 132'!F10)</f>
        <v>4</v>
      </c>
      <c r="G33" s="50">
        <f ca="1">SUM('дс 1:дс 132'!G10)</f>
        <v>6</v>
      </c>
      <c r="H33" s="50">
        <f ca="1">SUM('дс 1:дс 132'!H10)</f>
        <v>1</v>
      </c>
      <c r="I33" s="50">
        <f ca="1">SUM('дс 1:дс 132'!I10)</f>
        <v>10</v>
      </c>
      <c r="J33" s="50">
        <f ca="1">SUM('дс 1:дс 132'!J10)</f>
        <v>7</v>
      </c>
      <c r="K33" s="50">
        <f ca="1">SUM('дс 1:дс 132'!K10)</f>
        <v>9</v>
      </c>
      <c r="L33" s="50">
        <f ca="1">SUM('дс 1:дс 132'!L10)</f>
        <v>3</v>
      </c>
      <c r="M33" s="50">
        <f ca="1">SUM('дс 1:дс 132'!M10)</f>
        <v>3</v>
      </c>
      <c r="N33" s="50">
        <f ca="1">SUM('дс 1:дс 132'!N10)</f>
        <v>0</v>
      </c>
      <c r="O33" s="50">
        <f ca="1">SUM('дс 1:дс 132'!O10)</f>
        <v>5</v>
      </c>
      <c r="P33" s="50">
        <f ca="1">SUM('дс 1:дс 132'!P10)</f>
        <v>1</v>
      </c>
      <c r="Q33" s="50">
        <f ca="1">SUM('дс 1:дс 132'!Q10)</f>
        <v>3</v>
      </c>
      <c r="R33" s="50">
        <f ca="1">SUM('дс 1:дс 132'!R10)</f>
        <v>2</v>
      </c>
      <c r="S33" s="50">
        <f ca="1">SUM('дс 1:дс 132'!S10)</f>
        <v>7</v>
      </c>
      <c r="T33" s="50">
        <f ca="1">SUM('дс 1:дс 132'!T10)</f>
        <v>7</v>
      </c>
      <c r="U33" s="50">
        <f ca="1">SUM('дс 1:дс 132'!U10)</f>
        <v>18</v>
      </c>
      <c r="V33" s="50">
        <f ca="1">SUM('дс 1:дс 132'!V10)</f>
        <v>0</v>
      </c>
      <c r="W33" s="50">
        <f ca="1">SUM('дс 1:дс 132'!W10)</f>
        <v>43</v>
      </c>
      <c r="X33" s="50">
        <f ca="1">SUM('дс 1:дс 132'!X10)</f>
        <v>24</v>
      </c>
      <c r="Y33" s="50">
        <f ca="1">SUM('дс 1:дс 132'!Y10)</f>
        <v>2</v>
      </c>
      <c r="Z33" s="50">
        <f ca="1">SUM('дс 1:дс 132'!Z10)</f>
        <v>0</v>
      </c>
      <c r="AA33" s="50">
        <f ca="1">SUM('дс 1:дс 132'!AA10)</f>
        <v>1</v>
      </c>
      <c r="AB33" s="50">
        <f ca="1">SUM('дс 1:дс 132'!AB10)</f>
        <v>16</v>
      </c>
      <c r="AC33" s="50">
        <f ca="1">SUM('дс 1:дс 132'!AC10)</f>
        <v>33</v>
      </c>
      <c r="AD33" s="50">
        <f ca="1">SUM('дс 1:дс 132'!AD10)</f>
        <v>0</v>
      </c>
      <c r="AE33" s="50">
        <f ca="1">SUM('дс 1:дс 132'!AE10)</f>
        <v>0</v>
      </c>
      <c r="AF33" s="50">
        <f ca="1">SUM('дс 1:дс 132'!AF10)</f>
        <v>0</v>
      </c>
      <c r="AG33" s="50">
        <f ca="1">SUM('дс 1:дс 132'!AG10)</f>
        <v>9</v>
      </c>
      <c r="AH33" s="50">
        <f ca="1">SUM('дс 1:дс 132'!AH10)</f>
        <v>34</v>
      </c>
      <c r="AI33" s="50">
        <f ca="1">SUM('дс 1:дс 132'!AI10)</f>
        <v>0</v>
      </c>
      <c r="AJ33" s="50">
        <f ca="1">SUM('дс 1:дс 132'!AJ10)</f>
        <v>0</v>
      </c>
      <c r="AK33" s="50">
        <f ca="1">SUM('дс 1:дс 132'!AK10)</f>
        <v>0</v>
      </c>
      <c r="AL33" s="50">
        <f ca="1">SUM('дс 1:дс 132'!AL10)</f>
        <v>0</v>
      </c>
      <c r="AM33" s="50">
        <f ca="1">SUM('дс 1:дс 132'!AM10)</f>
        <v>0</v>
      </c>
      <c r="AN33" s="50">
        <f ca="1">SUM('дс 1:дс 132'!AN10)</f>
        <v>0</v>
      </c>
      <c r="AO33" s="50">
        <f ca="1">SUM('дс 1:дс 132'!AO10)</f>
        <v>1</v>
      </c>
      <c r="AP33" s="50">
        <f ca="1">SUM('дс 1:дс 132'!AP10)</f>
        <v>0</v>
      </c>
      <c r="AQ33" s="50">
        <f ca="1">SUM('дс 1:дс 132'!AQ10)</f>
        <v>1</v>
      </c>
      <c r="AR33" s="50">
        <f ca="1">SUM('дс 1:дс 132'!AR10)</f>
        <v>4</v>
      </c>
      <c r="AS33" s="50">
        <f ca="1">SUM('дс 1:дс 132'!AS10)</f>
        <v>0</v>
      </c>
      <c r="AT33" s="50">
        <f ca="1">SUM('дс 1:дс 132'!AT10)</f>
        <v>3</v>
      </c>
      <c r="AU33" s="50">
        <f ca="1">SUM('дс 1:дс 132'!AU10)</f>
        <v>1</v>
      </c>
      <c r="AV33" s="62"/>
      <c r="AW33" s="62"/>
    </row>
    <row r="34" spans="1:49" ht="27.75" customHeight="1">
      <c r="A34" s="57"/>
      <c r="B34" s="58"/>
      <c r="C34" s="3" t="s">
        <v>140</v>
      </c>
      <c r="D34" s="50">
        <f ca="1">SUM('дс 1:дс 132'!D11)</f>
        <v>129.5</v>
      </c>
      <c r="E34" s="50">
        <f ca="1">SUM('дс 1:дс 132'!E11)</f>
        <v>86</v>
      </c>
      <c r="F34" s="50">
        <f ca="1">SUM('дс 1:дс 132'!F11)</f>
        <v>2</v>
      </c>
      <c r="G34" s="50">
        <f ca="1">SUM('дс 1:дс 132'!G11)</f>
        <v>2</v>
      </c>
      <c r="H34" s="50">
        <f ca="1">SUM('дс 1:дс 132'!H11)</f>
        <v>3</v>
      </c>
      <c r="I34" s="50">
        <f ca="1">SUM('дс 1:дс 132'!I11)</f>
        <v>24</v>
      </c>
      <c r="J34" s="50">
        <f ca="1">SUM('дс 1:дс 132'!J11)</f>
        <v>23</v>
      </c>
      <c r="K34" s="50">
        <f ca="1">SUM('дс 1:дс 132'!K11)</f>
        <v>21</v>
      </c>
      <c r="L34" s="50">
        <f ca="1">SUM('дс 1:дс 132'!L11)</f>
        <v>3</v>
      </c>
      <c r="M34" s="50">
        <f ca="1">SUM('дс 1:дс 132'!M11)</f>
        <v>4</v>
      </c>
      <c r="N34" s="50">
        <f ca="1">SUM('дс 1:дс 132'!N11)</f>
        <v>4</v>
      </c>
      <c r="O34" s="50">
        <f ca="1">SUM('дс 1:дс 132'!O11)</f>
        <v>5</v>
      </c>
      <c r="P34" s="50">
        <f ca="1">SUM('дс 1:дс 132'!P11)</f>
        <v>5</v>
      </c>
      <c r="Q34" s="50">
        <f ca="1">SUM('дс 1:дс 132'!Q11)</f>
        <v>1</v>
      </c>
      <c r="R34" s="50">
        <f ca="1">SUM('дс 1:дс 132'!R11)</f>
        <v>7</v>
      </c>
      <c r="S34" s="50">
        <f ca="1">SUM('дс 1:дс 132'!S11)</f>
        <v>13</v>
      </c>
      <c r="T34" s="50">
        <f ca="1">SUM('дс 1:дс 132'!T11)</f>
        <v>19</v>
      </c>
      <c r="U34" s="50">
        <f ca="1">SUM('дс 1:дс 132'!U11)</f>
        <v>36</v>
      </c>
      <c r="V34" s="50">
        <f ca="1">SUM('дс 1:дс 132'!V11)</f>
        <v>4</v>
      </c>
      <c r="W34" s="50">
        <f ca="1">SUM('дс 1:дс 132'!W11)</f>
        <v>82</v>
      </c>
      <c r="X34" s="50">
        <f ca="1">SUM('дс 1:дс 132'!X11)</f>
        <v>41</v>
      </c>
      <c r="Y34" s="50">
        <f ca="1">SUM('дс 1:дс 132'!Y11)</f>
        <v>13</v>
      </c>
      <c r="Z34" s="50">
        <f ca="1">SUM('дс 1:дс 132'!Z11)</f>
        <v>1</v>
      </c>
      <c r="AA34" s="50">
        <f ca="1">SUM('дс 1:дс 132'!AA11)</f>
        <v>4</v>
      </c>
      <c r="AB34" s="50">
        <f ca="1">SUM('дс 1:дс 132'!AB11)</f>
        <v>27</v>
      </c>
      <c r="AC34" s="50">
        <f ca="1">SUM('дс 1:дс 132'!AC11)</f>
        <v>63</v>
      </c>
      <c r="AD34" s="50">
        <f ca="1">SUM('дс 1:дс 132'!AD11)</f>
        <v>3</v>
      </c>
      <c r="AE34" s="50">
        <f ca="1">SUM('дс 1:дс 132'!AE11)</f>
        <v>4</v>
      </c>
      <c r="AF34" s="50">
        <f ca="1">SUM('дс 1:дс 132'!AF11)</f>
        <v>1</v>
      </c>
      <c r="AG34" s="50">
        <f ca="1">SUM('дс 1:дс 132'!AG11)</f>
        <v>7</v>
      </c>
      <c r="AH34" s="50">
        <f ca="1">SUM('дс 1:дс 132'!AH11)</f>
        <v>74</v>
      </c>
      <c r="AI34" s="50">
        <f ca="1">SUM('дс 1:дс 132'!AI11)</f>
        <v>3</v>
      </c>
      <c r="AJ34" s="50">
        <f ca="1">SUM('дс 1:дс 132'!AJ11)</f>
        <v>0</v>
      </c>
      <c r="AK34" s="50">
        <f ca="1">SUM('дс 1:дс 132'!AK11)</f>
        <v>0</v>
      </c>
      <c r="AL34" s="50">
        <f ca="1">SUM('дс 1:дс 132'!AL11)</f>
        <v>1</v>
      </c>
      <c r="AM34" s="50">
        <f ca="1">SUM('дс 1:дс 132'!AM11)</f>
        <v>0</v>
      </c>
      <c r="AN34" s="50">
        <f ca="1">SUM('дс 1:дс 132'!AN11)</f>
        <v>0</v>
      </c>
      <c r="AO34" s="50">
        <f ca="1">SUM('дс 1:дс 132'!AO11)</f>
        <v>0</v>
      </c>
      <c r="AP34" s="50">
        <f ca="1">SUM('дс 1:дс 132'!AP11)</f>
        <v>0</v>
      </c>
      <c r="AQ34" s="50">
        <f ca="1">SUM('дс 1:дс 132'!AQ11)</f>
        <v>0</v>
      </c>
      <c r="AR34" s="50">
        <f ca="1">SUM('дс 1:дс 132'!AR11)</f>
        <v>6</v>
      </c>
      <c r="AS34" s="50">
        <f ca="1">SUM('дс 1:дс 132'!AS11)</f>
        <v>0</v>
      </c>
      <c r="AT34" s="50">
        <f ca="1">SUM('дс 1:дс 132'!AT11)</f>
        <v>6</v>
      </c>
      <c r="AU34" s="50">
        <f ca="1">SUM('дс 1:дс 132'!AU11)</f>
        <v>1</v>
      </c>
      <c r="AV34" s="62"/>
      <c r="AW34" s="62"/>
    </row>
    <row r="35" spans="1:49" ht="27.75" customHeight="1">
      <c r="A35" s="57"/>
      <c r="B35" s="58"/>
      <c r="C35" s="3" t="s">
        <v>38</v>
      </c>
      <c r="D35" s="3">
        <f ca="1">SUM('дс 1:дс 132'!D12)</f>
        <v>1370.8</v>
      </c>
      <c r="E35" s="3">
        <f ca="1">SUM('дс 1:дс 132'!E12)</f>
        <v>1074</v>
      </c>
      <c r="F35" s="3">
        <f ca="1">SUM('дс 1:дс 132'!F12)</f>
        <v>26</v>
      </c>
      <c r="G35" s="3">
        <f ca="1">SUM('дс 1:дс 132'!G12)</f>
        <v>122</v>
      </c>
      <c r="H35" s="3">
        <f ca="1">SUM('дс 1:дс 132'!H12)</f>
        <v>266</v>
      </c>
      <c r="I35" s="3">
        <f ca="1">SUM('дс 1:дс 132'!I12)</f>
        <v>251</v>
      </c>
      <c r="J35" s="3">
        <f ca="1">SUM('дс 1:дс 132'!J12)</f>
        <v>152</v>
      </c>
      <c r="K35" s="3">
        <f ca="1">SUM('дс 1:дс 132'!K12)</f>
        <v>96</v>
      </c>
      <c r="L35" s="3">
        <f ca="1">SUM('дс 1:дс 132'!L12)</f>
        <v>52</v>
      </c>
      <c r="M35" s="3">
        <f ca="1">SUM('дс 1:дс 132'!M12)</f>
        <v>58</v>
      </c>
      <c r="N35" s="3">
        <f ca="1">SUM('дс 1:дс 132'!N12)</f>
        <v>51</v>
      </c>
      <c r="O35" s="3">
        <f ca="1">SUM('дс 1:дс 132'!O12)</f>
        <v>18</v>
      </c>
      <c r="P35" s="3">
        <f ca="1">SUM('дс 1:дс 132'!P12)</f>
        <v>62</v>
      </c>
      <c r="Q35" s="3">
        <f ca="1">SUM('дс 1:дс 132'!Q12)</f>
        <v>102</v>
      </c>
      <c r="R35" s="3">
        <f ca="1">SUM('дс 1:дс 132'!R12)</f>
        <v>245</v>
      </c>
      <c r="S35" s="3">
        <f ca="1">SUM('дс 1:дс 132'!S12)</f>
        <v>249</v>
      </c>
      <c r="T35" s="3">
        <f ca="1">SUM('дс 1:дс 132'!T12)</f>
        <v>155</v>
      </c>
      <c r="U35" s="3">
        <f ca="1">SUM('дс 1:дс 132'!U12)</f>
        <v>243</v>
      </c>
      <c r="V35" s="3">
        <f ca="1">SUM('дс 1:дс 132'!V12)</f>
        <v>24</v>
      </c>
      <c r="W35" s="3">
        <f ca="1">SUM('дс 1:дс 132'!W12)</f>
        <v>1050</v>
      </c>
      <c r="X35" s="3">
        <f ca="1">SUM('дс 1:дс 132'!X12)</f>
        <v>0</v>
      </c>
      <c r="Y35" s="3">
        <f ca="1">SUM('дс 1:дс 132'!Y12)</f>
        <v>0</v>
      </c>
      <c r="Z35" s="3">
        <f ca="1">SUM('дс 1:дс 132'!Z12)</f>
        <v>0</v>
      </c>
      <c r="AA35" s="3">
        <f ca="1">SUM('дс 1:дс 132'!AA12)</f>
        <v>0</v>
      </c>
      <c r="AB35" s="3">
        <f ca="1">SUM('дс 1:дс 132'!AB12)</f>
        <v>1074</v>
      </c>
      <c r="AC35" s="3">
        <f ca="1">SUM('дс 1:дс 132'!AC12)</f>
        <v>13</v>
      </c>
      <c r="AD35" s="3">
        <f ca="1">SUM('дс 1:дс 132'!AD12)</f>
        <v>3</v>
      </c>
      <c r="AE35" s="3">
        <f ca="1">SUM('дс 1:дс 132'!AE12)</f>
        <v>2</v>
      </c>
      <c r="AF35" s="3">
        <f ca="1">SUM('дс 1:дс 132'!AF12)</f>
        <v>53</v>
      </c>
      <c r="AG35" s="3">
        <f ca="1">SUM('дс 1:дс 132'!AG12)</f>
        <v>8</v>
      </c>
      <c r="AH35" s="3">
        <f ca="1">SUM('дс 1:дс 132'!AH12)</f>
        <v>32</v>
      </c>
      <c r="AI35" s="3">
        <f ca="1">SUM('дс 1:дс 132'!AI12)</f>
        <v>1</v>
      </c>
      <c r="AJ35" s="3">
        <f ca="1">SUM('дс 1:дс 132'!AJ12)</f>
        <v>537</v>
      </c>
      <c r="AK35" s="3">
        <f ca="1">SUM('дс 1:дс 132'!AK12)</f>
        <v>23</v>
      </c>
      <c r="AL35" s="3">
        <f ca="1">SUM('дс 1:дс 132'!AL12)</f>
        <v>71</v>
      </c>
      <c r="AM35" s="3">
        <f ca="1">SUM('дс 1:дс 132'!AM12)</f>
        <v>1</v>
      </c>
      <c r="AN35" s="3">
        <f ca="1">SUM('дс 1:дс 132'!AN12)</f>
        <v>348</v>
      </c>
      <c r="AO35" s="3">
        <f ca="1">SUM('дс 1:дс 132'!AO12)</f>
        <v>13</v>
      </c>
      <c r="AP35" s="3">
        <f ca="1">SUM('дс 1:дс 132'!AP12)</f>
        <v>0</v>
      </c>
      <c r="AQ35" s="3">
        <f ca="1">SUM('дс 1:дс 132'!AQ12)</f>
        <v>0</v>
      </c>
      <c r="AR35" s="3">
        <f ca="1">SUM('дс 1:дс 132'!AR12)</f>
        <v>121</v>
      </c>
      <c r="AS35" s="3">
        <f ca="1">SUM('дс 1:дс 132'!AS12)</f>
        <v>14</v>
      </c>
      <c r="AT35" s="3">
        <f ca="1">SUM('дс 1:дс 132'!AT12)</f>
        <v>19</v>
      </c>
      <c r="AU35" s="3">
        <f ca="1">SUM('дс 1:дс 132'!AU12)</f>
        <v>88</v>
      </c>
      <c r="AV35" s="62"/>
      <c r="AW35" s="62"/>
    </row>
    <row r="36" spans="1:49" ht="29.25" customHeight="1">
      <c r="A36" s="57"/>
      <c r="B36" s="58"/>
      <c r="C36" s="3" t="s">
        <v>39</v>
      </c>
      <c r="D36" s="3">
        <f ca="1">SUM('дс 1:дс 132'!D13)</f>
        <v>769.85</v>
      </c>
      <c r="E36" s="3">
        <f ca="1">SUM('дс 1:дс 132'!E13)</f>
        <v>617</v>
      </c>
      <c r="F36" s="3">
        <f ca="1">SUM('дс 1:дс 132'!F13)</f>
        <v>13</v>
      </c>
      <c r="G36" s="3">
        <f ca="1">SUM('дс 1:дс 132'!G13)</f>
        <v>40</v>
      </c>
      <c r="H36" s="3">
        <f ca="1">SUM('дс 1:дс 132'!H13)</f>
        <v>96</v>
      </c>
      <c r="I36" s="3">
        <f ca="1">SUM('дс 1:дс 132'!I13)</f>
        <v>126</v>
      </c>
      <c r="J36" s="3">
        <f ca="1">SUM('дс 1:дс 132'!J13)</f>
        <v>110</v>
      </c>
      <c r="K36" s="3">
        <f ca="1">SUM('дс 1:дс 132'!K13)</f>
        <v>64</v>
      </c>
      <c r="L36" s="3">
        <f ca="1">SUM('дс 1:дс 132'!L13)</f>
        <v>53</v>
      </c>
      <c r="M36" s="3">
        <f ca="1">SUM('дс 1:дс 132'!M13)</f>
        <v>44</v>
      </c>
      <c r="N36" s="3">
        <f ca="1">SUM('дс 1:дс 132'!N13)</f>
        <v>71</v>
      </c>
      <c r="O36" s="3">
        <f ca="1">SUM('дс 1:дс 132'!O13)</f>
        <v>7</v>
      </c>
      <c r="P36" s="3">
        <f ca="1">SUM('дс 1:дс 132'!P13)</f>
        <v>27</v>
      </c>
      <c r="Q36" s="3">
        <f ca="1">SUM('дс 1:дс 132'!Q13)</f>
        <v>35</v>
      </c>
      <c r="R36" s="3">
        <f ca="1">SUM('дс 1:дс 132'!R13)</f>
        <v>91</v>
      </c>
      <c r="S36" s="3">
        <f ca="1">SUM('дс 1:дс 132'!S13)</f>
        <v>133</v>
      </c>
      <c r="T36" s="3">
        <f ca="1">SUM('дс 1:дс 132'!T13)</f>
        <v>99</v>
      </c>
      <c r="U36" s="3">
        <f ca="1">SUM('дс 1:дс 132'!U13)</f>
        <v>225</v>
      </c>
      <c r="V36" s="3">
        <f ca="1">SUM('дс 1:дс 132'!V13)</f>
        <v>29</v>
      </c>
      <c r="W36" s="3">
        <f ca="1">SUM('дс 1:дс 132'!W13)</f>
        <v>588</v>
      </c>
      <c r="X36" s="3">
        <f ca="1">SUM('дс 1:дс 132'!X13)</f>
        <v>0</v>
      </c>
      <c r="Y36" s="3">
        <f ca="1">SUM('дс 1:дс 132'!Y13)</f>
        <v>0</v>
      </c>
      <c r="Z36" s="3">
        <f ca="1">SUM('дс 1:дс 132'!Z13)</f>
        <v>0</v>
      </c>
      <c r="AA36" s="3">
        <f ca="1">SUM('дс 1:дс 132'!AA13)</f>
        <v>3</v>
      </c>
      <c r="AB36" s="3">
        <f ca="1">SUM('дс 1:дс 132'!AB13)</f>
        <v>614</v>
      </c>
      <c r="AC36" s="3">
        <f ca="1">SUM('дс 1:дс 132'!AC13)</f>
        <v>10</v>
      </c>
      <c r="AD36" s="3">
        <f ca="1">SUM('дс 1:дс 132'!AD13)</f>
        <v>0</v>
      </c>
      <c r="AE36" s="3">
        <f ca="1">SUM('дс 1:дс 132'!AE13)</f>
        <v>1</v>
      </c>
      <c r="AF36" s="3">
        <f ca="1">SUM('дс 1:дс 132'!AF13)</f>
        <v>17</v>
      </c>
      <c r="AG36" s="3">
        <f ca="1">SUM('дс 1:дс 132'!AG13)</f>
        <v>2</v>
      </c>
      <c r="AH36" s="3">
        <f ca="1">SUM('дс 1:дс 132'!AH13)</f>
        <v>8</v>
      </c>
      <c r="AI36" s="3">
        <f ca="1">SUM('дс 1:дс 132'!AI13)</f>
        <v>2</v>
      </c>
      <c r="AJ36" s="3">
        <f ca="1">SUM('дс 1:дс 132'!AJ13)</f>
        <v>373</v>
      </c>
      <c r="AK36" s="3">
        <f ca="1">SUM('дс 1:дс 132'!AK13)</f>
        <v>12</v>
      </c>
      <c r="AL36" s="3">
        <f ca="1">SUM('дс 1:дс 132'!AL13)</f>
        <v>19</v>
      </c>
      <c r="AM36" s="3">
        <f ca="1">SUM('дс 1:дс 132'!AM13)</f>
        <v>0</v>
      </c>
      <c r="AN36" s="3">
        <f ca="1">SUM('дс 1:дс 132'!AN13)</f>
        <v>184</v>
      </c>
      <c r="AO36" s="3">
        <f ca="1">SUM('дс 1:дс 132'!AO13)</f>
        <v>0</v>
      </c>
      <c r="AP36" s="3">
        <f ca="1">SUM('дс 1:дс 132'!AP13)</f>
        <v>0</v>
      </c>
      <c r="AQ36" s="3">
        <f ca="1">SUM('дс 1:дс 132'!AQ13)</f>
        <v>0</v>
      </c>
      <c r="AR36" s="3">
        <f ca="1">SUM('дс 1:дс 132'!AR13)</f>
        <v>69</v>
      </c>
      <c r="AS36" s="3">
        <f ca="1">SUM('дс 1:дс 132'!AS13)</f>
        <v>16</v>
      </c>
      <c r="AT36" s="3">
        <f ca="1">SUM('дс 1:дс 132'!AT13)</f>
        <v>9</v>
      </c>
      <c r="AU36" s="3">
        <f ca="1">SUM('дс 1:дс 132'!AU13)</f>
        <v>44</v>
      </c>
      <c r="AV36" s="63"/>
      <c r="AW36" s="63"/>
    </row>
    <row r="37" spans="1:49" ht="36.75" customHeight="1">
      <c r="AR37" s="7">
        <f>SUM(AR27:AR36)</f>
        <v>481</v>
      </c>
    </row>
    <row r="39" spans="1:49" ht="18.75">
      <c r="A39" s="8" t="s">
        <v>40</v>
      </c>
      <c r="B39" s="73" t="str">
        <f>REPT(B27,1)</f>
        <v>4552</v>
      </c>
      <c r="C39" s="3" t="s">
        <v>135</v>
      </c>
      <c r="D39" s="9" t="str">
        <f t="shared" ref="D39:E48" si="1">REPT(D27,1)</f>
        <v>76</v>
      </c>
      <c r="E39" s="9" t="str">
        <f t="shared" si="1"/>
        <v>75</v>
      </c>
      <c r="F39" s="59">
        <f>SUM(F27:N27)</f>
        <v>75</v>
      </c>
      <c r="G39" s="59"/>
      <c r="H39" s="59"/>
      <c r="I39" s="59"/>
      <c r="J39" s="59"/>
      <c r="K39" s="59"/>
      <c r="L39" s="59"/>
      <c r="M39" s="59"/>
      <c r="N39" s="59"/>
      <c r="O39" s="60">
        <f>SUM(O27:U27)</f>
        <v>75</v>
      </c>
      <c r="P39" s="60"/>
      <c r="Q39" s="60"/>
      <c r="R39" s="60"/>
      <c r="S39" s="60"/>
      <c r="T39" s="60"/>
      <c r="U39" s="60"/>
      <c r="V39" s="55">
        <f>SUM(V27:W27)</f>
        <v>75</v>
      </c>
      <c r="W39" s="55"/>
      <c r="X39" s="56">
        <f>SUM(X27:AB27)</f>
        <v>75</v>
      </c>
      <c r="Y39" s="56"/>
      <c r="Z39" s="56"/>
      <c r="AA39" s="56"/>
      <c r="AB39" s="56"/>
      <c r="AC39" s="10"/>
      <c r="AD39" s="10"/>
      <c r="AE39" s="10"/>
      <c r="AF39" s="51">
        <f>SUM(AF27:AN27)</f>
        <v>75</v>
      </c>
      <c r="AG39" s="51"/>
      <c r="AH39" s="51"/>
      <c r="AI39" s="51"/>
      <c r="AJ39" s="51"/>
      <c r="AK39" s="51"/>
      <c r="AL39" s="51"/>
      <c r="AM39" s="51"/>
      <c r="AN39" s="51"/>
      <c r="AR39" s="64">
        <f>SUM(AS39:AU48)</f>
        <v>481</v>
      </c>
      <c r="AS39" s="52">
        <f>SUM(AS27:AU27)</f>
        <v>4</v>
      </c>
      <c r="AT39" s="53"/>
      <c r="AU39" s="54"/>
    </row>
    <row r="40" spans="1:49" ht="18.75">
      <c r="A40" s="11"/>
      <c r="B40" s="73"/>
      <c r="C40" s="3" t="s">
        <v>141</v>
      </c>
      <c r="D40" s="9" t="str">
        <f t="shared" si="1"/>
        <v>103,25</v>
      </c>
      <c r="E40" s="9" t="str">
        <f t="shared" si="1"/>
        <v>91</v>
      </c>
      <c r="F40" s="59">
        <f>SUM(F28:N28)</f>
        <v>91</v>
      </c>
      <c r="G40" s="59"/>
      <c r="H40" s="59"/>
      <c r="I40" s="59"/>
      <c r="J40" s="59"/>
      <c r="K40" s="59"/>
      <c r="L40" s="59"/>
      <c r="M40" s="59"/>
      <c r="N40" s="59"/>
      <c r="O40" s="60">
        <f>SUM(O28:U28)</f>
        <v>91</v>
      </c>
      <c r="P40" s="60"/>
      <c r="Q40" s="60"/>
      <c r="R40" s="60"/>
      <c r="S40" s="60"/>
      <c r="T40" s="60"/>
      <c r="U40" s="60"/>
      <c r="V40" s="55">
        <f>SUM(V28:W28)</f>
        <v>91</v>
      </c>
      <c r="W40" s="55"/>
      <c r="X40" s="56">
        <f>SUM(X28:AB28)</f>
        <v>91</v>
      </c>
      <c r="Y40" s="56"/>
      <c r="Z40" s="56"/>
      <c r="AA40" s="56"/>
      <c r="AB40" s="56"/>
      <c r="AC40" s="10"/>
      <c r="AD40" s="10"/>
      <c r="AE40" s="10"/>
      <c r="AF40" s="51">
        <f t="shared" ref="AF40:AF48" si="2">SUM(AF28:AN28)</f>
        <v>91</v>
      </c>
      <c r="AG40" s="51"/>
      <c r="AH40" s="51"/>
      <c r="AI40" s="51"/>
      <c r="AJ40" s="51"/>
      <c r="AK40" s="51"/>
      <c r="AL40" s="51"/>
      <c r="AM40" s="51"/>
      <c r="AN40" s="51"/>
      <c r="AR40" s="65"/>
      <c r="AS40" s="52">
        <f>SUM(AS28:AU28)</f>
        <v>11</v>
      </c>
      <c r="AT40" s="53"/>
      <c r="AU40" s="54"/>
    </row>
    <row r="41" spans="1:49" ht="24">
      <c r="A41" s="11"/>
      <c r="B41" s="73"/>
      <c r="C41" s="3" t="s">
        <v>142</v>
      </c>
      <c r="D41" s="9" t="str">
        <f t="shared" si="1"/>
        <v>2163,95</v>
      </c>
      <c r="E41" s="9" t="str">
        <f t="shared" si="1"/>
        <v>1985</v>
      </c>
      <c r="F41" s="59">
        <f>SUM(F29:N29)</f>
        <v>1985</v>
      </c>
      <c r="G41" s="59"/>
      <c r="H41" s="59"/>
      <c r="I41" s="59"/>
      <c r="J41" s="59"/>
      <c r="K41" s="59"/>
      <c r="L41" s="59"/>
      <c r="M41" s="59"/>
      <c r="N41" s="59"/>
      <c r="O41" s="60">
        <f>SUM(O29:U29)</f>
        <v>1985</v>
      </c>
      <c r="P41" s="60"/>
      <c r="Q41" s="60"/>
      <c r="R41" s="60"/>
      <c r="S41" s="60"/>
      <c r="T41" s="60"/>
      <c r="U41" s="60"/>
      <c r="V41" s="55">
        <f>SUM(V29:W29)</f>
        <v>1985</v>
      </c>
      <c r="W41" s="55"/>
      <c r="X41" s="56">
        <f>SUM(X29:AB29)</f>
        <v>1985</v>
      </c>
      <c r="Y41" s="56"/>
      <c r="Z41" s="56"/>
      <c r="AA41" s="56"/>
      <c r="AB41" s="56"/>
      <c r="AC41" s="10"/>
      <c r="AD41" s="10"/>
      <c r="AE41" s="10"/>
      <c r="AF41" s="51">
        <f t="shared" si="2"/>
        <v>1985</v>
      </c>
      <c r="AG41" s="51"/>
      <c r="AH41" s="51"/>
      <c r="AI41" s="51"/>
      <c r="AJ41" s="51"/>
      <c r="AK41" s="51"/>
      <c r="AL41" s="51"/>
      <c r="AM41" s="51"/>
      <c r="AN41" s="51"/>
      <c r="AR41" s="65"/>
      <c r="AS41" s="52">
        <f>SUM(AS29:AU29)</f>
        <v>239</v>
      </c>
      <c r="AT41" s="53"/>
      <c r="AU41" s="54"/>
    </row>
    <row r="42" spans="1:49" ht="24">
      <c r="A42" s="11"/>
      <c r="B42" s="73"/>
      <c r="C42" s="3" t="s">
        <v>136</v>
      </c>
      <c r="D42" s="9" t="str">
        <f t="shared" si="1"/>
        <v>201</v>
      </c>
      <c r="E42" s="9" t="str">
        <f t="shared" si="1"/>
        <v>140</v>
      </c>
      <c r="F42" s="59">
        <f t="shared" ref="F42:F48" si="3">SUM(F30:N30)</f>
        <v>140</v>
      </c>
      <c r="G42" s="59"/>
      <c r="H42" s="59"/>
      <c r="I42" s="59"/>
      <c r="J42" s="59"/>
      <c r="K42" s="59"/>
      <c r="L42" s="59"/>
      <c r="M42" s="59"/>
      <c r="N42" s="59"/>
      <c r="O42" s="60">
        <f t="shared" ref="O42:O48" si="4">SUM(O30:U30)</f>
        <v>140</v>
      </c>
      <c r="P42" s="60"/>
      <c r="Q42" s="60"/>
      <c r="R42" s="60"/>
      <c r="S42" s="60"/>
      <c r="T42" s="60"/>
      <c r="U42" s="60"/>
      <c r="V42" s="55">
        <f t="shared" ref="V42:V48" si="5">SUM(V30:W30)</f>
        <v>140</v>
      </c>
      <c r="W42" s="55"/>
      <c r="X42" s="56">
        <f t="shared" ref="X42:X48" si="6">SUM(X30:AB30)</f>
        <v>140</v>
      </c>
      <c r="Y42" s="56"/>
      <c r="Z42" s="56"/>
      <c r="AA42" s="56"/>
      <c r="AB42" s="56"/>
      <c r="AC42" s="10"/>
      <c r="AD42" s="10"/>
      <c r="AE42" s="10"/>
      <c r="AF42" s="51">
        <f t="shared" si="2"/>
        <v>140</v>
      </c>
      <c r="AG42" s="51"/>
      <c r="AH42" s="51"/>
      <c r="AI42" s="51"/>
      <c r="AJ42" s="51"/>
      <c r="AK42" s="51"/>
      <c r="AL42" s="51"/>
      <c r="AM42" s="51"/>
      <c r="AN42" s="51"/>
      <c r="AR42" s="65"/>
      <c r="AS42" s="52">
        <f t="shared" ref="AS42:AS48" si="7">SUM(AS30:AU30)</f>
        <v>18</v>
      </c>
      <c r="AT42" s="53"/>
      <c r="AU42" s="54"/>
    </row>
    <row r="43" spans="1:49" ht="24">
      <c r="A43" s="11"/>
      <c r="B43" s="73"/>
      <c r="C43" s="3" t="s">
        <v>137</v>
      </c>
      <c r="D43" s="9" t="str">
        <f t="shared" si="1"/>
        <v>89</v>
      </c>
      <c r="E43" s="9" t="str">
        <f t="shared" si="1"/>
        <v>75</v>
      </c>
      <c r="F43" s="59">
        <f t="shared" si="3"/>
        <v>75</v>
      </c>
      <c r="G43" s="59"/>
      <c r="H43" s="59"/>
      <c r="I43" s="59"/>
      <c r="J43" s="59"/>
      <c r="K43" s="59"/>
      <c r="L43" s="59"/>
      <c r="M43" s="59"/>
      <c r="N43" s="59"/>
      <c r="O43" s="60">
        <f t="shared" si="4"/>
        <v>75</v>
      </c>
      <c r="P43" s="60"/>
      <c r="Q43" s="60"/>
      <c r="R43" s="60"/>
      <c r="S43" s="60"/>
      <c r="T43" s="60"/>
      <c r="U43" s="60"/>
      <c r="V43" s="55">
        <f t="shared" si="5"/>
        <v>75</v>
      </c>
      <c r="W43" s="55"/>
      <c r="X43" s="56">
        <f t="shared" si="6"/>
        <v>75</v>
      </c>
      <c r="Y43" s="56"/>
      <c r="Z43" s="56"/>
      <c r="AA43" s="56"/>
      <c r="AB43" s="56"/>
      <c r="AC43" s="10"/>
      <c r="AD43" s="10"/>
      <c r="AE43" s="10"/>
      <c r="AF43" s="51">
        <f t="shared" si="2"/>
        <v>75</v>
      </c>
      <c r="AG43" s="51"/>
      <c r="AH43" s="51"/>
      <c r="AI43" s="51"/>
      <c r="AJ43" s="51"/>
      <c r="AK43" s="51"/>
      <c r="AL43" s="51"/>
      <c r="AM43" s="51"/>
      <c r="AN43" s="51"/>
      <c r="AR43" s="65"/>
      <c r="AS43" s="52">
        <f t="shared" si="7"/>
        <v>2</v>
      </c>
      <c r="AT43" s="53"/>
      <c r="AU43" s="54"/>
    </row>
    <row r="44" spans="1:49" ht="18.75">
      <c r="A44" s="11"/>
      <c r="B44" s="73"/>
      <c r="C44" s="3" t="s">
        <v>138</v>
      </c>
      <c r="D44" s="9" t="str">
        <f t="shared" si="1"/>
        <v>88,5</v>
      </c>
      <c r="E44" s="9" t="str">
        <f t="shared" si="1"/>
        <v>57</v>
      </c>
      <c r="F44" s="59">
        <f t="shared" si="3"/>
        <v>57</v>
      </c>
      <c r="G44" s="59"/>
      <c r="H44" s="59"/>
      <c r="I44" s="59"/>
      <c r="J44" s="59"/>
      <c r="K44" s="59"/>
      <c r="L44" s="59"/>
      <c r="M44" s="59"/>
      <c r="N44" s="59"/>
      <c r="O44" s="60">
        <f t="shared" si="4"/>
        <v>57</v>
      </c>
      <c r="P44" s="60"/>
      <c r="Q44" s="60"/>
      <c r="R44" s="60"/>
      <c r="S44" s="60"/>
      <c r="T44" s="60"/>
      <c r="U44" s="60"/>
      <c r="V44" s="55">
        <f t="shared" si="5"/>
        <v>57</v>
      </c>
      <c r="W44" s="55"/>
      <c r="X44" s="56">
        <f t="shared" si="6"/>
        <v>57</v>
      </c>
      <c r="Y44" s="56"/>
      <c r="Z44" s="56"/>
      <c r="AA44" s="56"/>
      <c r="AB44" s="56"/>
      <c r="AC44" s="10"/>
      <c r="AD44" s="10"/>
      <c r="AE44" s="10"/>
      <c r="AF44" s="51">
        <f t="shared" si="2"/>
        <v>57</v>
      </c>
      <c r="AG44" s="51"/>
      <c r="AH44" s="51"/>
      <c r="AI44" s="51"/>
      <c r="AJ44" s="51"/>
      <c r="AK44" s="51"/>
      <c r="AL44" s="51"/>
      <c r="AM44" s="51"/>
      <c r="AN44" s="51"/>
      <c r="AR44" s="65"/>
      <c r="AS44" s="52">
        <f t="shared" si="7"/>
        <v>6</v>
      </c>
      <c r="AT44" s="53"/>
      <c r="AU44" s="54"/>
    </row>
    <row r="45" spans="1:49" ht="18.75">
      <c r="A45" s="11"/>
      <c r="B45" s="73"/>
      <c r="C45" s="3" t="s">
        <v>139</v>
      </c>
      <c r="D45" s="9" t="str">
        <f t="shared" si="1"/>
        <v>55,5</v>
      </c>
      <c r="E45" s="9" t="str">
        <f t="shared" si="1"/>
        <v>43</v>
      </c>
      <c r="F45" s="59">
        <f t="shared" si="3"/>
        <v>43</v>
      </c>
      <c r="G45" s="59"/>
      <c r="H45" s="59"/>
      <c r="I45" s="59"/>
      <c r="J45" s="59"/>
      <c r="K45" s="59"/>
      <c r="L45" s="59"/>
      <c r="M45" s="59"/>
      <c r="N45" s="59"/>
      <c r="O45" s="60">
        <f t="shared" si="4"/>
        <v>43</v>
      </c>
      <c r="P45" s="60"/>
      <c r="Q45" s="60"/>
      <c r="R45" s="60"/>
      <c r="S45" s="60"/>
      <c r="T45" s="60"/>
      <c r="U45" s="60"/>
      <c r="V45" s="55">
        <f t="shared" si="5"/>
        <v>43</v>
      </c>
      <c r="W45" s="55"/>
      <c r="X45" s="56">
        <f t="shared" si="6"/>
        <v>43</v>
      </c>
      <c r="Y45" s="56"/>
      <c r="Z45" s="56"/>
      <c r="AA45" s="56"/>
      <c r="AB45" s="56"/>
      <c r="AC45" s="10"/>
      <c r="AD45" s="10"/>
      <c r="AE45" s="10"/>
      <c r="AF45" s="51">
        <f t="shared" si="2"/>
        <v>43</v>
      </c>
      <c r="AG45" s="51"/>
      <c r="AH45" s="51"/>
      <c r="AI45" s="51"/>
      <c r="AJ45" s="51"/>
      <c r="AK45" s="51"/>
      <c r="AL45" s="51"/>
      <c r="AM45" s="51"/>
      <c r="AN45" s="51"/>
      <c r="AR45" s="65"/>
      <c r="AS45" s="52">
        <f t="shared" si="7"/>
        <v>4</v>
      </c>
      <c r="AT45" s="53"/>
      <c r="AU45" s="54"/>
    </row>
    <row r="46" spans="1:49" ht="18.75">
      <c r="A46" s="11"/>
      <c r="B46" s="73"/>
      <c r="C46" s="3" t="s">
        <v>140</v>
      </c>
      <c r="D46" s="9" t="str">
        <f t="shared" si="1"/>
        <v>129,5</v>
      </c>
      <c r="E46" s="9" t="str">
        <f t="shared" si="1"/>
        <v>86</v>
      </c>
      <c r="F46" s="59">
        <f t="shared" si="3"/>
        <v>86</v>
      </c>
      <c r="G46" s="59"/>
      <c r="H46" s="59"/>
      <c r="I46" s="59"/>
      <c r="J46" s="59"/>
      <c r="K46" s="59"/>
      <c r="L46" s="59"/>
      <c r="M46" s="59"/>
      <c r="N46" s="59"/>
      <c r="O46" s="60">
        <f t="shared" si="4"/>
        <v>86</v>
      </c>
      <c r="P46" s="60"/>
      <c r="Q46" s="60"/>
      <c r="R46" s="60"/>
      <c r="S46" s="60"/>
      <c r="T46" s="60"/>
      <c r="U46" s="60"/>
      <c r="V46" s="55">
        <f t="shared" si="5"/>
        <v>86</v>
      </c>
      <c r="W46" s="55"/>
      <c r="X46" s="56">
        <f t="shared" si="6"/>
        <v>86</v>
      </c>
      <c r="Y46" s="56"/>
      <c r="Z46" s="56"/>
      <c r="AA46" s="56"/>
      <c r="AB46" s="56"/>
      <c r="AC46" s="10"/>
      <c r="AD46" s="10"/>
      <c r="AE46" s="10"/>
      <c r="AF46" s="51">
        <f t="shared" si="2"/>
        <v>86</v>
      </c>
      <c r="AG46" s="51"/>
      <c r="AH46" s="51"/>
      <c r="AI46" s="51"/>
      <c r="AJ46" s="51"/>
      <c r="AK46" s="51"/>
      <c r="AL46" s="51"/>
      <c r="AM46" s="51"/>
      <c r="AN46" s="51"/>
      <c r="AR46" s="65"/>
      <c r="AS46" s="52">
        <f t="shared" si="7"/>
        <v>7</v>
      </c>
      <c r="AT46" s="53"/>
      <c r="AU46" s="54"/>
    </row>
    <row r="47" spans="1:49" ht="24">
      <c r="B47" s="73"/>
      <c r="C47" s="3" t="s">
        <v>38</v>
      </c>
      <c r="D47" s="9" t="str">
        <f t="shared" si="1"/>
        <v>1370,8</v>
      </c>
      <c r="E47" s="9" t="str">
        <f t="shared" si="1"/>
        <v>1074</v>
      </c>
      <c r="F47" s="59">
        <f t="shared" si="3"/>
        <v>1074</v>
      </c>
      <c r="G47" s="59"/>
      <c r="H47" s="59"/>
      <c r="I47" s="59"/>
      <c r="J47" s="59"/>
      <c r="K47" s="59"/>
      <c r="L47" s="59"/>
      <c r="M47" s="59"/>
      <c r="N47" s="59"/>
      <c r="O47" s="60">
        <f t="shared" si="4"/>
        <v>1074</v>
      </c>
      <c r="P47" s="60"/>
      <c r="Q47" s="60"/>
      <c r="R47" s="60"/>
      <c r="S47" s="60"/>
      <c r="T47" s="60"/>
      <c r="U47" s="60"/>
      <c r="V47" s="55">
        <f t="shared" si="5"/>
        <v>1074</v>
      </c>
      <c r="W47" s="55"/>
      <c r="X47" s="56">
        <f t="shared" si="6"/>
        <v>1074</v>
      </c>
      <c r="Y47" s="56"/>
      <c r="Z47" s="56"/>
      <c r="AA47" s="56"/>
      <c r="AB47" s="56"/>
      <c r="AC47" s="10"/>
      <c r="AD47" s="10"/>
      <c r="AE47" s="10"/>
      <c r="AF47" s="51">
        <f t="shared" si="2"/>
        <v>1074</v>
      </c>
      <c r="AG47" s="51"/>
      <c r="AH47" s="51"/>
      <c r="AI47" s="51"/>
      <c r="AJ47" s="51"/>
      <c r="AK47" s="51"/>
      <c r="AL47" s="51"/>
      <c r="AM47" s="51"/>
      <c r="AN47" s="51"/>
      <c r="AR47" s="65"/>
      <c r="AS47" s="52">
        <f t="shared" si="7"/>
        <v>121</v>
      </c>
      <c r="AT47" s="53"/>
      <c r="AU47" s="54"/>
    </row>
    <row r="48" spans="1:49" ht="21.75" customHeight="1">
      <c r="B48" s="73"/>
      <c r="C48" s="3" t="s">
        <v>39</v>
      </c>
      <c r="D48" s="9" t="str">
        <f t="shared" si="1"/>
        <v>769,85</v>
      </c>
      <c r="E48" s="9" t="str">
        <f t="shared" si="1"/>
        <v>617</v>
      </c>
      <c r="F48" s="59">
        <f t="shared" si="3"/>
        <v>617</v>
      </c>
      <c r="G48" s="59"/>
      <c r="H48" s="59"/>
      <c r="I48" s="59"/>
      <c r="J48" s="59"/>
      <c r="K48" s="59"/>
      <c r="L48" s="59"/>
      <c r="M48" s="59"/>
      <c r="N48" s="59"/>
      <c r="O48" s="60">
        <f t="shared" si="4"/>
        <v>617</v>
      </c>
      <c r="P48" s="60"/>
      <c r="Q48" s="60"/>
      <c r="R48" s="60"/>
      <c r="S48" s="60"/>
      <c r="T48" s="60"/>
      <c r="U48" s="60"/>
      <c r="V48" s="55">
        <f t="shared" si="5"/>
        <v>617</v>
      </c>
      <c r="W48" s="55"/>
      <c r="X48" s="56">
        <f t="shared" si="6"/>
        <v>617</v>
      </c>
      <c r="Y48" s="56"/>
      <c r="Z48" s="56"/>
      <c r="AA48" s="56"/>
      <c r="AB48" s="56"/>
      <c r="AC48" s="10"/>
      <c r="AD48" s="10"/>
      <c r="AE48" s="10"/>
      <c r="AF48" s="51">
        <f t="shared" si="2"/>
        <v>617</v>
      </c>
      <c r="AG48" s="51"/>
      <c r="AH48" s="51"/>
      <c r="AI48" s="51"/>
      <c r="AJ48" s="51"/>
      <c r="AK48" s="51"/>
      <c r="AL48" s="51"/>
      <c r="AM48" s="51"/>
      <c r="AN48" s="51"/>
      <c r="AR48" s="66"/>
      <c r="AS48" s="52">
        <f t="shared" si="7"/>
        <v>69</v>
      </c>
      <c r="AT48" s="53"/>
      <c r="AU48" s="54"/>
    </row>
    <row r="50" spans="1:49">
      <c r="D50" s="6">
        <f>SUM(D27:D36)</f>
        <v>5047.3500000000004</v>
      </c>
      <c r="E50" s="6">
        <f>SUM(E27:E36)</f>
        <v>4243</v>
      </c>
      <c r="J50" s="6">
        <f>SUM(F39:N48)</f>
        <v>4243</v>
      </c>
      <c r="R50" s="6">
        <f>SUM(O39:U48)</f>
        <v>4243</v>
      </c>
      <c r="W50" s="6">
        <f>SUM(V39:W48)</f>
        <v>4243</v>
      </c>
      <c r="Z50" s="6">
        <f>SUM(X39:AB48)</f>
        <v>4243</v>
      </c>
      <c r="AJ50" s="5">
        <f>SUM(AF39:AN48)</f>
        <v>4243</v>
      </c>
      <c r="AT50" s="5">
        <f>SUM(AS39:AU48)</f>
        <v>481</v>
      </c>
    </row>
    <row r="53" spans="1:49" s="1" customFormat="1" ht="24" customHeight="1">
      <c r="A53" s="67" t="s">
        <v>0</v>
      </c>
      <c r="B53" s="67" t="s">
        <v>133</v>
      </c>
      <c r="C53" s="67" t="s">
        <v>1</v>
      </c>
      <c r="D53" s="67" t="s">
        <v>134</v>
      </c>
      <c r="E53" s="72" t="s">
        <v>2</v>
      </c>
      <c r="F53" s="77" t="s">
        <v>3</v>
      </c>
      <c r="G53" s="78"/>
      <c r="H53" s="78"/>
      <c r="I53" s="78"/>
      <c r="J53" s="78"/>
      <c r="K53" s="78"/>
      <c r="L53" s="78"/>
      <c r="M53" s="78"/>
      <c r="N53" s="79"/>
      <c r="O53" s="77" t="s">
        <v>4</v>
      </c>
      <c r="P53" s="78"/>
      <c r="Q53" s="78"/>
      <c r="R53" s="78"/>
      <c r="S53" s="78"/>
      <c r="T53" s="78"/>
      <c r="U53" s="79"/>
      <c r="V53" s="77" t="s">
        <v>5</v>
      </c>
      <c r="W53" s="79"/>
      <c r="X53" s="77" t="s">
        <v>117</v>
      </c>
      <c r="Y53" s="78"/>
      <c r="Z53" s="78"/>
      <c r="AA53" s="79"/>
      <c r="AB53" s="72" t="s">
        <v>6</v>
      </c>
      <c r="AC53" s="69" t="s">
        <v>118</v>
      </c>
      <c r="AD53" s="69" t="s">
        <v>119</v>
      </c>
      <c r="AE53" s="69" t="s">
        <v>120</v>
      </c>
      <c r="AF53" s="93" t="s">
        <v>7</v>
      </c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5"/>
      <c r="AR53" s="83" t="s">
        <v>121</v>
      </c>
      <c r="AS53" s="84"/>
      <c r="AT53" s="84"/>
      <c r="AU53" s="84"/>
      <c r="AV53" s="85" t="s">
        <v>144</v>
      </c>
      <c r="AW53" s="85" t="s">
        <v>122</v>
      </c>
    </row>
    <row r="54" spans="1:49" s="1" customFormat="1" ht="24" customHeight="1">
      <c r="A54" s="99"/>
      <c r="B54" s="99"/>
      <c r="C54" s="99"/>
      <c r="D54" s="99"/>
      <c r="E54" s="72"/>
      <c r="F54" s="80"/>
      <c r="G54" s="81"/>
      <c r="H54" s="81"/>
      <c r="I54" s="81"/>
      <c r="J54" s="81"/>
      <c r="K54" s="81"/>
      <c r="L54" s="81"/>
      <c r="M54" s="81"/>
      <c r="N54" s="82"/>
      <c r="O54" s="80"/>
      <c r="P54" s="81"/>
      <c r="Q54" s="81"/>
      <c r="R54" s="81"/>
      <c r="S54" s="81"/>
      <c r="T54" s="81"/>
      <c r="U54" s="82"/>
      <c r="V54" s="80"/>
      <c r="W54" s="82"/>
      <c r="X54" s="80"/>
      <c r="Y54" s="81"/>
      <c r="Z54" s="81"/>
      <c r="AA54" s="82"/>
      <c r="AB54" s="72"/>
      <c r="AC54" s="70"/>
      <c r="AD54" s="70"/>
      <c r="AE54" s="70"/>
      <c r="AF54" s="74" t="s">
        <v>123</v>
      </c>
      <c r="AG54" s="75"/>
      <c r="AH54" s="75"/>
      <c r="AI54" s="76"/>
      <c r="AJ54" s="74" t="s">
        <v>124</v>
      </c>
      <c r="AK54" s="75"/>
      <c r="AL54" s="75"/>
      <c r="AM54" s="76"/>
      <c r="AN54" s="67" t="s">
        <v>31</v>
      </c>
      <c r="AO54" s="67" t="s">
        <v>125</v>
      </c>
      <c r="AP54" s="67" t="s">
        <v>126</v>
      </c>
      <c r="AQ54" s="67" t="s">
        <v>32</v>
      </c>
      <c r="AR54" s="88" t="s">
        <v>8</v>
      </c>
      <c r="AS54" s="90" t="s">
        <v>1</v>
      </c>
      <c r="AT54" s="91"/>
      <c r="AU54" s="92"/>
      <c r="AV54" s="86"/>
      <c r="AW54" s="86"/>
    </row>
    <row r="55" spans="1:49" s="1" customFormat="1" ht="50.25" customHeight="1">
      <c r="A55" s="68"/>
      <c r="B55" s="68"/>
      <c r="C55" s="68"/>
      <c r="D55" s="68"/>
      <c r="E55" s="72"/>
      <c r="F55" s="27" t="s">
        <v>9</v>
      </c>
      <c r="G55" s="27" t="s">
        <v>10</v>
      </c>
      <c r="H55" s="27" t="s">
        <v>11</v>
      </c>
      <c r="I55" s="27" t="s">
        <v>12</v>
      </c>
      <c r="J55" s="27" t="s">
        <v>13</v>
      </c>
      <c r="K55" s="27" t="s">
        <v>14</v>
      </c>
      <c r="L55" s="27" t="s">
        <v>15</v>
      </c>
      <c r="M55" s="27" t="s">
        <v>16</v>
      </c>
      <c r="N55" s="27" t="s">
        <v>17</v>
      </c>
      <c r="O55" s="27" t="s">
        <v>18</v>
      </c>
      <c r="P55" s="27" t="s">
        <v>19</v>
      </c>
      <c r="Q55" s="27" t="s">
        <v>20</v>
      </c>
      <c r="R55" s="27" t="s">
        <v>21</v>
      </c>
      <c r="S55" s="27" t="s">
        <v>22</v>
      </c>
      <c r="T55" s="27" t="s">
        <v>23</v>
      </c>
      <c r="U55" s="27" t="s">
        <v>24</v>
      </c>
      <c r="V55" s="27" t="s">
        <v>25</v>
      </c>
      <c r="W55" s="27" t="s">
        <v>26</v>
      </c>
      <c r="X55" s="27" t="s">
        <v>27</v>
      </c>
      <c r="Y55" s="27" t="s">
        <v>28</v>
      </c>
      <c r="Z55" s="27" t="s">
        <v>29</v>
      </c>
      <c r="AA55" s="27" t="s">
        <v>30</v>
      </c>
      <c r="AB55" s="72"/>
      <c r="AC55" s="71"/>
      <c r="AD55" s="71"/>
      <c r="AE55" s="71"/>
      <c r="AF55" s="27" t="s">
        <v>127</v>
      </c>
      <c r="AG55" s="2" t="s">
        <v>128</v>
      </c>
      <c r="AH55" s="27" t="s">
        <v>129</v>
      </c>
      <c r="AI55" s="27" t="s">
        <v>130</v>
      </c>
      <c r="AJ55" s="27" t="s">
        <v>127</v>
      </c>
      <c r="AK55" s="2" t="s">
        <v>128</v>
      </c>
      <c r="AL55" s="27" t="s">
        <v>129</v>
      </c>
      <c r="AM55" s="27" t="s">
        <v>130</v>
      </c>
      <c r="AN55" s="68"/>
      <c r="AO55" s="68"/>
      <c r="AP55" s="68"/>
      <c r="AQ55" s="68"/>
      <c r="AR55" s="89"/>
      <c r="AS55" s="3" t="s">
        <v>33</v>
      </c>
      <c r="AT55" s="3" t="s">
        <v>131</v>
      </c>
      <c r="AU55" s="3" t="s">
        <v>34</v>
      </c>
      <c r="AV55" s="87"/>
      <c r="AW55" s="87"/>
    </row>
    <row r="56" spans="1:49" ht="23.25" customHeight="1">
      <c r="A56" s="57" t="s">
        <v>53</v>
      </c>
      <c r="B56" s="58">
        <f ca="1">SUM(ДДЮТ:Кванториум!B4:B8)</f>
        <v>210</v>
      </c>
      <c r="C56" s="3" t="s">
        <v>35</v>
      </c>
      <c r="D56" s="3">
        <f ca="1">SUM(ДДЮТ:Кванториум!D4)</f>
        <v>20.5</v>
      </c>
      <c r="E56" s="3">
        <f ca="1">SUM(ДДЮТ:Кванториум!E4)</f>
        <v>17</v>
      </c>
      <c r="F56" s="3">
        <f ca="1">SUM(ДДЮТ:Кванториум!F4)</f>
        <v>0</v>
      </c>
      <c r="G56" s="3">
        <f ca="1">SUM(ДДЮТ:Кванториум!G4)</f>
        <v>0</v>
      </c>
      <c r="H56" s="3">
        <f ca="1">SUM(ДДЮТ:Кванториум!H4)</f>
        <v>4</v>
      </c>
      <c r="I56" s="3">
        <f ca="1">SUM(ДДЮТ:Кванториум!I4)</f>
        <v>2</v>
      </c>
      <c r="J56" s="3">
        <f ca="1">SUM(ДДЮТ:Кванториум!J4)</f>
        <v>4</v>
      </c>
      <c r="K56" s="3">
        <f ca="1">SUM(ДДЮТ:Кванториум!K4)</f>
        <v>4</v>
      </c>
      <c r="L56" s="3">
        <f ca="1">SUM(ДДЮТ:Кванториум!L4)</f>
        <v>2</v>
      </c>
      <c r="M56" s="3">
        <f ca="1">SUM(ДДЮТ:Кванториум!M4)</f>
        <v>1</v>
      </c>
      <c r="N56" s="3">
        <f ca="1">SUM(ДДЮТ:Кванториум!N4)</f>
        <v>0</v>
      </c>
      <c r="O56" s="3">
        <f ca="1">SUM(ДДЮТ:Кванториум!O4)</f>
        <v>1</v>
      </c>
      <c r="P56" s="3">
        <f ca="1">SUM(ДДЮТ:Кванториум!P4)</f>
        <v>2</v>
      </c>
      <c r="Q56" s="3">
        <f ca="1">SUM(ДДЮТ:Кванториум!Q4)</f>
        <v>1</v>
      </c>
      <c r="R56" s="3">
        <f ca="1">SUM(ДДЮТ:Кванториум!R4)</f>
        <v>0</v>
      </c>
      <c r="S56" s="3">
        <f ca="1">SUM(ДДЮТ:Кванториум!S4)</f>
        <v>5</v>
      </c>
      <c r="T56" s="3">
        <f ca="1">SUM(ДДЮТ:Кванториум!T4)</f>
        <v>3</v>
      </c>
      <c r="U56" s="3">
        <f ca="1">SUM(ДДЮТ:Кванториум!U4)</f>
        <v>5</v>
      </c>
      <c r="V56" s="3">
        <f ca="1">SUM(ДДЮТ:Кванториум!V4)</f>
        <v>1</v>
      </c>
      <c r="W56" s="3">
        <f ca="1">SUM(ДДЮТ:Кванториум!W4)</f>
        <v>16</v>
      </c>
      <c r="X56" s="3">
        <f ca="1">SUM(ДДЮТ:Кванториум!X4)</f>
        <v>0</v>
      </c>
      <c r="Y56" s="3">
        <f ca="1">SUM(ДДЮТ:Кванториум!Y4)</f>
        <v>0</v>
      </c>
      <c r="Z56" s="3">
        <f ca="1">SUM(ДДЮТ:Кванториум!Z4)</f>
        <v>0</v>
      </c>
      <c r="AA56" s="3">
        <f ca="1">SUM(ДДЮТ:Кванториум!AA4)</f>
        <v>17</v>
      </c>
      <c r="AB56" s="3">
        <f ca="1">SUM(ДДЮТ:Кванториум!AB4)</f>
        <v>0</v>
      </c>
      <c r="AC56" s="3">
        <f ca="1">SUM(ДДЮТ:Кванториум!AC4)</f>
        <v>13</v>
      </c>
      <c r="AD56" s="3">
        <f ca="1">SUM(ДДЮТ:Кванториум!AD4)</f>
        <v>0</v>
      </c>
      <c r="AE56" s="3">
        <f ca="1">SUM(ДДЮТ:Кванториум!AE4)</f>
        <v>2</v>
      </c>
      <c r="AF56" s="3">
        <f ca="1">SUM(ДДЮТ:Кванториум!AF4)</f>
        <v>0</v>
      </c>
      <c r="AG56" s="3">
        <f ca="1">SUM(ДДЮТ:Кванториум!AG4)</f>
        <v>0</v>
      </c>
      <c r="AH56" s="3">
        <f ca="1">SUM(ДДЮТ:Кванториум!AH4)</f>
        <v>11</v>
      </c>
      <c r="AI56" s="3">
        <f ca="1">SUM(ДДЮТ:Кванториум!AI4)</f>
        <v>0</v>
      </c>
      <c r="AJ56" s="3">
        <f ca="1">SUM(ДДЮТ:Кванториум!AJ4)</f>
        <v>0</v>
      </c>
      <c r="AK56" s="3">
        <f ca="1">SUM(ДДЮТ:Кванториум!AK4)</f>
        <v>1</v>
      </c>
      <c r="AL56" s="3">
        <f ca="1">SUM(ДДЮТ:Кванториум!AL4)</f>
        <v>5</v>
      </c>
      <c r="AM56" s="3">
        <f ca="1">SUM(ДДЮТ:Кванториум!AM4)</f>
        <v>0</v>
      </c>
      <c r="AN56" s="3">
        <f ca="1">SUM(ДДЮТ:Кванториум!AN4)</f>
        <v>0</v>
      </c>
      <c r="AO56" s="3">
        <f ca="1">SUM(ДДЮТ:Кванториум!AO4)</f>
        <v>0</v>
      </c>
      <c r="AP56" s="3">
        <f ca="1">SUM(ДДЮТ:Кванториум!AP4)</f>
        <v>0</v>
      </c>
      <c r="AQ56" s="3">
        <f ca="1">SUM(ДДЮТ:Кванториум!AQ4)</f>
        <v>0</v>
      </c>
      <c r="AR56" s="3">
        <f ca="1">SUM(ДДЮТ:Кванториум!AR4)</f>
        <v>3</v>
      </c>
      <c r="AS56" s="3">
        <f ca="1">SUM(ДДЮТ:Кванториум!AS4)</f>
        <v>0</v>
      </c>
      <c r="AT56" s="3">
        <f ca="1">SUM(ДДЮТ:Кванториум!AT4)</f>
        <v>1</v>
      </c>
      <c r="AU56" s="3">
        <f ca="1">SUM(ДДЮТ:Кванториум!AU4)</f>
        <v>2</v>
      </c>
      <c r="AV56" s="61">
        <f ca="1">SUM(ДДЮТ:Кванториум!AV4:AV8)</f>
        <v>2</v>
      </c>
      <c r="AW56" s="61">
        <f ca="1">SUM(ДДЮТ:Кванториум!AW4:AW8)</f>
        <v>1</v>
      </c>
    </row>
    <row r="57" spans="1:49" ht="27" customHeight="1">
      <c r="A57" s="57"/>
      <c r="B57" s="58"/>
      <c r="C57" s="3" t="s">
        <v>132</v>
      </c>
      <c r="D57" s="3">
        <f ca="1">SUM(ДДЮТ:Кванториум!D5)</f>
        <v>0</v>
      </c>
      <c r="E57" s="3">
        <f ca="1">SUM(ДДЮТ:Кванториум!E5)</f>
        <v>0</v>
      </c>
      <c r="F57" s="3">
        <f ca="1">SUM(ДДЮТ:Кванториум!F5)</f>
        <v>0</v>
      </c>
      <c r="G57" s="3">
        <f ca="1">SUM(ДДЮТ:Кванториум!G5)</f>
        <v>0</v>
      </c>
      <c r="H57" s="3">
        <f ca="1">SUM(ДДЮТ:Кванториум!H5)</f>
        <v>0</v>
      </c>
      <c r="I57" s="3">
        <f ca="1">SUM(ДДЮТ:Кванториум!I5)</f>
        <v>0</v>
      </c>
      <c r="J57" s="3">
        <f ca="1">SUM(ДДЮТ:Кванториум!J5)</f>
        <v>0</v>
      </c>
      <c r="K57" s="3">
        <f ca="1">SUM(ДДЮТ:Кванториум!K5)</f>
        <v>0</v>
      </c>
      <c r="L57" s="3">
        <f ca="1">SUM(ДДЮТ:Кванториум!L5)</f>
        <v>0</v>
      </c>
      <c r="M57" s="3">
        <f ca="1">SUM(ДДЮТ:Кванториум!M5)</f>
        <v>0</v>
      </c>
      <c r="N57" s="3">
        <f ca="1">SUM(ДДЮТ:Кванториум!N5)</f>
        <v>0</v>
      </c>
      <c r="O57" s="3">
        <f ca="1">SUM(ДДЮТ:Кванториум!O5)</f>
        <v>0</v>
      </c>
      <c r="P57" s="3">
        <f ca="1">SUM(ДДЮТ:Кванториум!P5)</f>
        <v>0</v>
      </c>
      <c r="Q57" s="3">
        <f ca="1">SUM(ДДЮТ:Кванториум!Q5)</f>
        <v>0</v>
      </c>
      <c r="R57" s="3">
        <f ca="1">SUM(ДДЮТ:Кванториум!R5)</f>
        <v>0</v>
      </c>
      <c r="S57" s="3">
        <f ca="1">SUM(ДДЮТ:Кванториум!S5)</f>
        <v>0</v>
      </c>
      <c r="T57" s="3">
        <f ca="1">SUM(ДДЮТ:Кванториум!T5)</f>
        <v>0</v>
      </c>
      <c r="U57" s="3">
        <f ca="1">SUM(ДДЮТ:Кванториум!U5)</f>
        <v>0</v>
      </c>
      <c r="V57" s="3">
        <f ca="1">SUM(ДДЮТ:Кванториум!V5)</f>
        <v>0</v>
      </c>
      <c r="W57" s="3">
        <f ca="1">SUM(ДДЮТ:Кванториум!W5)</f>
        <v>0</v>
      </c>
      <c r="X57" s="3">
        <f ca="1">SUM(ДДЮТ:Кванториум!X5)</f>
        <v>0</v>
      </c>
      <c r="Y57" s="3">
        <f ca="1">SUM(ДДЮТ:Кванториум!Y5)</f>
        <v>0</v>
      </c>
      <c r="Z57" s="3">
        <f ca="1">SUM(ДДЮТ:Кванториум!Z5)</f>
        <v>0</v>
      </c>
      <c r="AA57" s="3">
        <f ca="1">SUM(ДДЮТ:Кванториум!AA5)</f>
        <v>0</v>
      </c>
      <c r="AB57" s="3">
        <f ca="1">SUM(ДДЮТ:Кванториум!AB5)</f>
        <v>0</v>
      </c>
      <c r="AC57" s="3">
        <f ca="1">SUM(ДДЮТ:Кванториум!AC5)</f>
        <v>0</v>
      </c>
      <c r="AD57" s="3">
        <f ca="1">SUM(ДДЮТ:Кванториум!AD5)</f>
        <v>0</v>
      </c>
      <c r="AE57" s="3">
        <f ca="1">SUM(ДДЮТ:Кванториум!AE5)</f>
        <v>0</v>
      </c>
      <c r="AF57" s="3">
        <f ca="1">SUM(ДДЮТ:Кванториум!AF5)</f>
        <v>0</v>
      </c>
      <c r="AG57" s="3">
        <f ca="1">SUM(ДДЮТ:Кванториум!AG5)</f>
        <v>0</v>
      </c>
      <c r="AH57" s="3">
        <f ca="1">SUM(ДДЮТ:Кванториум!AH5)</f>
        <v>0</v>
      </c>
      <c r="AI57" s="3">
        <f ca="1">SUM(ДДЮТ:Кванториум!AI5)</f>
        <v>0</v>
      </c>
      <c r="AJ57" s="3">
        <f ca="1">SUM(ДДЮТ:Кванториум!AJ5)</f>
        <v>0</v>
      </c>
      <c r="AK57" s="3">
        <f ca="1">SUM(ДДЮТ:Кванториум!AK5)</f>
        <v>0</v>
      </c>
      <c r="AL57" s="3">
        <f ca="1">SUM(ДДЮТ:Кванториум!AL5)</f>
        <v>0</v>
      </c>
      <c r="AM57" s="3">
        <f ca="1">SUM(ДДЮТ:Кванториум!AM5)</f>
        <v>0</v>
      </c>
      <c r="AN57" s="3">
        <f ca="1">SUM(ДДЮТ:Кванториум!AN5)</f>
        <v>0</v>
      </c>
      <c r="AO57" s="3">
        <f ca="1">SUM(ДДЮТ:Кванториум!AO5)</f>
        <v>0</v>
      </c>
      <c r="AP57" s="3">
        <f ca="1">SUM(ДДЮТ:Кванториум!AP5)</f>
        <v>0</v>
      </c>
      <c r="AQ57" s="3">
        <f ca="1">SUM(ДДЮТ:Кванториум!AQ5)</f>
        <v>0</v>
      </c>
      <c r="AR57" s="3">
        <f ca="1">SUM(ДДЮТ:Кванториум!AR5)</f>
        <v>0</v>
      </c>
      <c r="AS57" s="3">
        <f ca="1">SUM(ДДЮТ:Кванториум!AS5)</f>
        <v>0</v>
      </c>
      <c r="AT57" s="3">
        <f ca="1">SUM(ДДЮТ:Кванториум!AT5)</f>
        <v>0</v>
      </c>
      <c r="AU57" s="3">
        <f ca="1">SUM(ДДЮТ:Кванториум!AU5)</f>
        <v>0</v>
      </c>
      <c r="AV57" s="62"/>
      <c r="AW57" s="62"/>
    </row>
    <row r="58" spans="1:49" ht="27.75" customHeight="1">
      <c r="A58" s="57"/>
      <c r="B58" s="58"/>
      <c r="C58" s="3" t="s">
        <v>37</v>
      </c>
      <c r="D58" s="3">
        <f ca="1">SUM(ДДЮТ:Кванториум!D6)</f>
        <v>189.41</v>
      </c>
      <c r="E58" s="3">
        <f ca="1">SUM(ДДЮТ:Кванториум!E6)</f>
        <v>125</v>
      </c>
      <c r="F58" s="3">
        <f ca="1">SUM(ДДЮТ:Кванториум!F6)</f>
        <v>7</v>
      </c>
      <c r="G58" s="3">
        <f ca="1">SUM(ДДЮТ:Кванториум!G6)</f>
        <v>8</v>
      </c>
      <c r="H58" s="3">
        <f ca="1">SUM(ДДЮТ:Кванториум!H6)</f>
        <v>14</v>
      </c>
      <c r="I58" s="3">
        <f ca="1">SUM(ДДЮТ:Кванториум!I6)</f>
        <v>6</v>
      </c>
      <c r="J58" s="3">
        <f ca="1">SUM(ДДЮТ:Кванториум!J6)</f>
        <v>12</v>
      </c>
      <c r="K58" s="3">
        <f ca="1">SUM(ДДЮТ:Кванториум!K6)</f>
        <v>36</v>
      </c>
      <c r="L58" s="3">
        <f ca="1">SUM(ДДЮТ:Кванториум!L6)</f>
        <v>14</v>
      </c>
      <c r="M58" s="3">
        <f ca="1">SUM(ДДЮТ:Кванториум!M6)</f>
        <v>18</v>
      </c>
      <c r="N58" s="3">
        <f ca="1">SUM(ДДЮТ:Кванториум!N6)</f>
        <v>10</v>
      </c>
      <c r="O58" s="3">
        <f ca="1">SUM(ДДЮТ:Кванториум!O6)</f>
        <v>10</v>
      </c>
      <c r="P58" s="3">
        <f ca="1">SUM(ДДЮТ:Кванториум!P6)</f>
        <v>5</v>
      </c>
      <c r="Q58" s="3">
        <f ca="1">SUM(ДДЮТ:Кванториум!Q6)</f>
        <v>4</v>
      </c>
      <c r="R58" s="3">
        <f ca="1">SUM(ДДЮТ:Кванториум!R6)</f>
        <v>20</v>
      </c>
      <c r="S58" s="3">
        <f ca="1">SUM(ДДЮТ:Кванториум!S6)</f>
        <v>9</v>
      </c>
      <c r="T58" s="3">
        <f ca="1">SUM(ДДЮТ:Кванториум!T6)</f>
        <v>12</v>
      </c>
      <c r="U58" s="3">
        <f ca="1">SUM(ДДЮТ:Кванториум!U6)</f>
        <v>65</v>
      </c>
      <c r="V58" s="3">
        <f ca="1">SUM(ДДЮТ:Кванториум!V6)</f>
        <v>14</v>
      </c>
      <c r="W58" s="3">
        <f ca="1">SUM(ДДЮТ:Кванториум!W6)</f>
        <v>111</v>
      </c>
      <c r="X58" s="3">
        <f ca="1">SUM(ДДЮТ:Кванториум!X6)</f>
        <v>57</v>
      </c>
      <c r="Y58" s="3">
        <f ca="1">SUM(ДДЮТ:Кванториум!Y6)</f>
        <v>36</v>
      </c>
      <c r="Z58" s="3">
        <f ca="1">SUM(ДДЮТ:Кванториум!Z6)</f>
        <v>0</v>
      </c>
      <c r="AA58" s="3">
        <f ca="1">SUM(ДДЮТ:Кванториум!AA6)</f>
        <v>8</v>
      </c>
      <c r="AB58" s="3">
        <f ca="1">SUM(ДДЮТ:Кванториум!AB6)</f>
        <v>24</v>
      </c>
      <c r="AC58" s="3">
        <f ca="1">SUM(ДДЮТ:Кванториум!AC6)</f>
        <v>96</v>
      </c>
      <c r="AD58" s="3">
        <f ca="1">SUM(ДДЮТ:Кванториум!AD6)</f>
        <v>2</v>
      </c>
      <c r="AE58" s="3">
        <f ca="1">SUM(ДДЮТ:Кванториум!AE6)</f>
        <v>11</v>
      </c>
      <c r="AF58" s="3">
        <f ca="1">SUM(ДДЮТ:Кванториум!AF6)</f>
        <v>7</v>
      </c>
      <c r="AG58" s="3">
        <f ca="1">SUM(ДДЮТ:Кванториум!AG6)</f>
        <v>6</v>
      </c>
      <c r="AH58" s="3">
        <f ca="1">SUM(ДДЮТ:Кванториум!AH6)</f>
        <v>77</v>
      </c>
      <c r="AI58" s="3">
        <f ca="1">SUM(ДДЮТ:Кванториум!AI6)</f>
        <v>3</v>
      </c>
      <c r="AJ58" s="3">
        <f ca="1">SUM(ДДЮТ:Кванториум!AJ6)</f>
        <v>10</v>
      </c>
      <c r="AK58" s="3">
        <f ca="1">SUM(ДДЮТ:Кванториум!AK6)</f>
        <v>1</v>
      </c>
      <c r="AL58" s="3">
        <f ca="1">SUM(ДДЮТ:Кванториум!AL6)</f>
        <v>16</v>
      </c>
      <c r="AM58" s="3">
        <f ca="1">SUM(ДДЮТ:Кванториум!AM6)</f>
        <v>2</v>
      </c>
      <c r="AN58" s="3">
        <f ca="1">SUM(ДДЮТ:Кванториум!AN6)</f>
        <v>3</v>
      </c>
      <c r="AO58" s="3">
        <f ca="1">SUM(ДДЮТ:Кванториум!AO6)</f>
        <v>1</v>
      </c>
      <c r="AP58" s="3">
        <f ca="1">SUM(ДДЮТ:Кванториум!AP6)</f>
        <v>1</v>
      </c>
      <c r="AQ58" s="3">
        <f ca="1">SUM(ДДЮТ:Кванториум!AQ6)</f>
        <v>0</v>
      </c>
      <c r="AR58" s="3">
        <f ca="1">SUM(ДДЮТ:Кванториум!AR6)</f>
        <v>21</v>
      </c>
      <c r="AS58" s="3">
        <f ca="1">SUM(ДДЮТ:Кванториум!AS6)</f>
        <v>1</v>
      </c>
      <c r="AT58" s="3">
        <f ca="1">SUM(ДДЮТ:Кванториум!AT6)</f>
        <v>6</v>
      </c>
      <c r="AU58" s="3">
        <f ca="1">SUM(ДДЮТ:Кванториум!AU6)</f>
        <v>14</v>
      </c>
      <c r="AV58" s="62"/>
      <c r="AW58" s="62"/>
    </row>
    <row r="59" spans="1:49" ht="27.75" customHeight="1">
      <c r="A59" s="57"/>
      <c r="B59" s="58"/>
      <c r="C59" s="3" t="s">
        <v>38</v>
      </c>
      <c r="D59" s="3">
        <f ca="1">SUM(ДДЮТ:Кванториум!D7)</f>
        <v>15</v>
      </c>
      <c r="E59" s="3">
        <f ca="1">SUM(ДДЮТ:Кванториум!E7)</f>
        <v>12</v>
      </c>
      <c r="F59" s="3">
        <f ca="1">SUM(ДДЮТ:Кванториум!F7)</f>
        <v>0</v>
      </c>
      <c r="G59" s="3">
        <f ca="1">SUM(ДДЮТ:Кванториум!G7)</f>
        <v>0</v>
      </c>
      <c r="H59" s="3">
        <f ca="1">SUM(ДДЮТ:Кванториум!H7)</f>
        <v>1</v>
      </c>
      <c r="I59" s="3">
        <f ca="1">SUM(ДДЮТ:Кванториум!I7)</f>
        <v>7</v>
      </c>
      <c r="J59" s="3">
        <f ca="1">SUM(ДДЮТ:Кванториум!J7)</f>
        <v>1</v>
      </c>
      <c r="K59" s="3">
        <f ca="1">SUM(ДДЮТ:Кванториум!K7)</f>
        <v>0</v>
      </c>
      <c r="L59" s="3">
        <f ca="1">SUM(ДДЮТ:Кванториум!L7)</f>
        <v>1</v>
      </c>
      <c r="M59" s="3">
        <f ca="1">SUM(ДДЮТ:Кванториум!M7)</f>
        <v>1</v>
      </c>
      <c r="N59" s="3">
        <f ca="1">SUM(ДДЮТ:Кванториум!N7)</f>
        <v>1</v>
      </c>
      <c r="O59" s="3">
        <f ca="1">SUM(ДДЮТ:Кванториум!O7)</f>
        <v>0</v>
      </c>
      <c r="P59" s="3">
        <f ca="1">SUM(ДДЮТ:Кванториум!P7)</f>
        <v>1</v>
      </c>
      <c r="Q59" s="3">
        <f ca="1">SUM(ДДЮТ:Кванториум!Q7)</f>
        <v>0</v>
      </c>
      <c r="R59" s="3">
        <f ca="1">SUM(ДДЮТ:Кванториум!R7)</f>
        <v>1</v>
      </c>
      <c r="S59" s="3">
        <f ca="1">SUM(ДДЮТ:Кванториум!S7)</f>
        <v>3</v>
      </c>
      <c r="T59" s="3">
        <f ca="1">SUM(ДДЮТ:Кванториум!T7)</f>
        <v>3</v>
      </c>
      <c r="U59" s="3">
        <f ca="1">SUM(ДДЮТ:Кванториум!U7)</f>
        <v>4</v>
      </c>
      <c r="V59" s="3">
        <f ca="1">SUM(ДДЮТ:Кванториум!V7)</f>
        <v>0</v>
      </c>
      <c r="W59" s="3">
        <f ca="1">SUM(ДДЮТ:Кванториум!W7)</f>
        <v>12</v>
      </c>
      <c r="X59" s="3">
        <f ca="1">SUM(ДДЮТ:Кванториум!X7)</f>
        <v>0</v>
      </c>
      <c r="Y59" s="3">
        <f ca="1">SUM(ДДЮТ:Кванториум!Y7)</f>
        <v>0</v>
      </c>
      <c r="Z59" s="3">
        <f ca="1">SUM(ДДЮТ:Кванториум!Z7)</f>
        <v>0</v>
      </c>
      <c r="AA59" s="3">
        <f ca="1">SUM(ДДЮТ:Кванториум!AA7)</f>
        <v>0</v>
      </c>
      <c r="AB59" s="3">
        <f ca="1">SUM(ДДЮТ:Кванториум!AB7)</f>
        <v>12</v>
      </c>
      <c r="AC59" s="3">
        <f ca="1">SUM(ДДЮТ:Кванториум!AC7)</f>
        <v>1</v>
      </c>
      <c r="AD59" s="3">
        <f ca="1">SUM(ДДЮТ:Кванториум!AD7)</f>
        <v>0</v>
      </c>
      <c r="AE59" s="3">
        <f ca="1">SUM(ДДЮТ:Кванториум!AE7)</f>
        <v>0</v>
      </c>
      <c r="AF59" s="3">
        <f ca="1">SUM(ДДЮТ:Кванториум!AF7)</f>
        <v>0</v>
      </c>
      <c r="AG59" s="3">
        <f ca="1">SUM(ДДЮТ:Кванториум!AG7)</f>
        <v>0</v>
      </c>
      <c r="AH59" s="3">
        <f ca="1">SUM(ДДЮТ:Кванториум!AH7)</f>
        <v>2</v>
      </c>
      <c r="AI59" s="3">
        <f ca="1">SUM(ДДЮТ:Кванториум!AI7)</f>
        <v>0</v>
      </c>
      <c r="AJ59" s="3">
        <f ca="1">SUM(ДДЮТ:Кванториум!AJ7)</f>
        <v>3</v>
      </c>
      <c r="AK59" s="3">
        <f ca="1">SUM(ДДЮТ:Кванториум!AK7)</f>
        <v>0</v>
      </c>
      <c r="AL59" s="3">
        <f ca="1">SUM(ДДЮТ:Кванториум!AL7)</f>
        <v>6</v>
      </c>
      <c r="AM59" s="3">
        <f ca="1">SUM(ДДЮТ:Кванториум!AM7)</f>
        <v>0</v>
      </c>
      <c r="AN59" s="3">
        <f ca="1">SUM(ДДЮТ:Кванториум!AN7)</f>
        <v>1</v>
      </c>
      <c r="AO59" s="3">
        <f ca="1">SUM(ДДЮТ:Кванториум!AO7)</f>
        <v>0</v>
      </c>
      <c r="AP59" s="3">
        <f ca="1">SUM(ДДЮТ:Кванториум!AP7)</f>
        <v>0</v>
      </c>
      <c r="AQ59" s="3">
        <f ca="1">SUM(ДДЮТ:Кванториум!AQ7)</f>
        <v>0</v>
      </c>
      <c r="AR59" s="3">
        <f ca="1">SUM(ДДЮТ:Кванториум!AR7)</f>
        <v>2</v>
      </c>
      <c r="AS59" s="3">
        <f ca="1">SUM(ДДЮТ:Кванториум!AS7)</f>
        <v>0</v>
      </c>
      <c r="AT59" s="3">
        <f ca="1">SUM(ДДЮТ:Кванториум!AT7)</f>
        <v>0</v>
      </c>
      <c r="AU59" s="3">
        <f ca="1">SUM(ДДЮТ:Кванториум!AU7)</f>
        <v>2</v>
      </c>
      <c r="AV59" s="62"/>
      <c r="AW59" s="62"/>
    </row>
    <row r="60" spans="1:49" ht="29.25" customHeight="1">
      <c r="A60" s="57"/>
      <c r="B60" s="58"/>
      <c r="C60" s="3" t="s">
        <v>39</v>
      </c>
      <c r="D60" s="3">
        <f ca="1">SUM(ДДЮТ:Кванториум!D8)</f>
        <v>32</v>
      </c>
      <c r="E60" s="3">
        <f ca="1">SUM(ДДЮТ:Кванториум!E8)</f>
        <v>28</v>
      </c>
      <c r="F60" s="3">
        <f ca="1">SUM(ДДЮТ:Кванториум!F8)</f>
        <v>0</v>
      </c>
      <c r="G60" s="3">
        <f ca="1">SUM(ДДЮТ:Кванториум!G8)</f>
        <v>1</v>
      </c>
      <c r="H60" s="3">
        <f ca="1">SUM(ДДЮТ:Кванториум!H8)</f>
        <v>0</v>
      </c>
      <c r="I60" s="3">
        <f ca="1">SUM(ДДЮТ:Кванториум!I8)</f>
        <v>2</v>
      </c>
      <c r="J60" s="3">
        <f ca="1">SUM(ДДЮТ:Кванториум!J8)</f>
        <v>1</v>
      </c>
      <c r="K60" s="3">
        <f ca="1">SUM(ДДЮТ:Кванториум!K8)</f>
        <v>0</v>
      </c>
      <c r="L60" s="3">
        <f ca="1">SUM(ДДЮТ:Кванториум!L8)</f>
        <v>2</v>
      </c>
      <c r="M60" s="3">
        <f ca="1">SUM(ДДЮТ:Кванториум!M8)</f>
        <v>6</v>
      </c>
      <c r="N60" s="3">
        <f ca="1">SUM(ДДЮТ:Кванториум!N8)</f>
        <v>16</v>
      </c>
      <c r="O60" s="3">
        <f ca="1">SUM(ДДЮТ:Кванториум!O8)</f>
        <v>0</v>
      </c>
      <c r="P60" s="3">
        <f ca="1">SUM(ДДЮТ:Кванториум!P8)</f>
        <v>1</v>
      </c>
      <c r="Q60" s="3">
        <f ca="1">SUM(ДДЮТ:Кванториум!Q8)</f>
        <v>0</v>
      </c>
      <c r="R60" s="3">
        <f ca="1">SUM(ДДЮТ:Кванториум!R8)</f>
        <v>1</v>
      </c>
      <c r="S60" s="3">
        <f ca="1">SUM(ДДЮТ:Кванториум!S8)</f>
        <v>0</v>
      </c>
      <c r="T60" s="3">
        <f ca="1">SUM(ДДЮТ:Кванториум!T8)</f>
        <v>2</v>
      </c>
      <c r="U60" s="3">
        <f ca="1">SUM(ДДЮТ:Кванториум!U8)</f>
        <v>24</v>
      </c>
      <c r="V60" s="3">
        <f ca="1">SUM(ДДЮТ:Кванториум!V8)</f>
        <v>4</v>
      </c>
      <c r="W60" s="3">
        <f ca="1">SUM(ДДЮТ:Кванториум!W8)</f>
        <v>24</v>
      </c>
      <c r="X60" s="3">
        <f ca="1">SUM(ДДЮТ:Кванториум!X8)</f>
        <v>0</v>
      </c>
      <c r="Y60" s="3">
        <f ca="1">SUM(ДДЮТ:Кванториум!Y8)</f>
        <v>0</v>
      </c>
      <c r="Z60" s="3">
        <f ca="1">SUM(ДДЮТ:Кванториум!Z8)</f>
        <v>0</v>
      </c>
      <c r="AA60" s="3">
        <f ca="1">SUM(ДДЮТ:Кванториум!AA8)</f>
        <v>0</v>
      </c>
      <c r="AB60" s="3">
        <f ca="1">SUM(ДДЮТ:Кванториум!AB8)</f>
        <v>28</v>
      </c>
      <c r="AC60" s="3">
        <f ca="1">SUM(ДДЮТ:Кванториум!AC8)</f>
        <v>0</v>
      </c>
      <c r="AD60" s="3">
        <f ca="1">SUM(ДДЮТ:Кванториум!AD8)</f>
        <v>0</v>
      </c>
      <c r="AE60" s="3">
        <f ca="1">SUM(ДДЮТ:Кванториум!AE8)</f>
        <v>0</v>
      </c>
      <c r="AF60" s="3">
        <f ca="1">SUM(ДДЮТ:Кванториум!AF8)</f>
        <v>1</v>
      </c>
      <c r="AG60" s="3">
        <f ca="1">SUM(ДДЮТ:Кванториум!AG8)</f>
        <v>0</v>
      </c>
      <c r="AH60" s="3">
        <f ca="1">SUM(ДДЮТ:Кванториум!AH8)</f>
        <v>4</v>
      </c>
      <c r="AI60" s="3">
        <f ca="1">SUM(ДДЮТ:Кванториум!AI8)</f>
        <v>0</v>
      </c>
      <c r="AJ60" s="3">
        <f ca="1">SUM(ДДЮТ:Кванториум!AJ8)</f>
        <v>7</v>
      </c>
      <c r="AK60" s="3">
        <f ca="1">SUM(ДДЮТ:Кванториум!AK8)</f>
        <v>0</v>
      </c>
      <c r="AL60" s="3">
        <f ca="1">SUM(ДДЮТ:Кванториум!AL8)</f>
        <v>4</v>
      </c>
      <c r="AM60" s="3">
        <f ca="1">SUM(ДДЮТ:Кванториум!AM8)</f>
        <v>0</v>
      </c>
      <c r="AN60" s="3">
        <f ca="1">SUM(ДДЮТ:Кванториум!AN8)</f>
        <v>12</v>
      </c>
      <c r="AO60" s="3">
        <f ca="1">SUM(ДДЮТ:Кванториум!AO8)</f>
        <v>1</v>
      </c>
      <c r="AP60" s="3">
        <f ca="1">SUM(ДДЮТ:Кванториум!AP8)</f>
        <v>1</v>
      </c>
      <c r="AQ60" s="3">
        <f ca="1">SUM(ДДЮТ:Кванториум!AQ8)</f>
        <v>1</v>
      </c>
      <c r="AR60" s="3">
        <f ca="1">SUM(ДДЮТ:Кванториум!AR8)</f>
        <v>2</v>
      </c>
      <c r="AS60" s="3">
        <f ca="1">SUM(ДДЮТ:Кванториум!AS8)</f>
        <v>1</v>
      </c>
      <c r="AT60" s="3">
        <f ca="1">SUM(ДДЮТ:Кванториум!AT8)</f>
        <v>0</v>
      </c>
      <c r="AU60" s="3">
        <f ca="1">SUM(ДДЮТ:Кванториум!AU8)</f>
        <v>1</v>
      </c>
      <c r="AV60" s="63"/>
      <c r="AW60" s="63"/>
    </row>
    <row r="61" spans="1:49" ht="36.75" customHeight="1">
      <c r="AR61" s="7">
        <f>SUM(AR56:AR60)</f>
        <v>28</v>
      </c>
    </row>
    <row r="63" spans="1:49" ht="18.75">
      <c r="A63" s="8" t="s">
        <v>40</v>
      </c>
      <c r="B63" s="73" t="str">
        <f>REPT(B56,1)</f>
        <v>210</v>
      </c>
      <c r="C63" s="3" t="s">
        <v>35</v>
      </c>
      <c r="D63" s="9" t="str">
        <f t="shared" ref="D63:E67" si="8">REPT(D56,1)</f>
        <v>20,5</v>
      </c>
      <c r="E63" s="9" t="str">
        <f t="shared" si="8"/>
        <v>17</v>
      </c>
      <c r="F63" s="59">
        <f>SUM(F56:N56)</f>
        <v>17</v>
      </c>
      <c r="G63" s="59"/>
      <c r="H63" s="59"/>
      <c r="I63" s="59"/>
      <c r="J63" s="59"/>
      <c r="K63" s="59"/>
      <c r="L63" s="59"/>
      <c r="M63" s="59"/>
      <c r="N63" s="59"/>
      <c r="O63" s="60">
        <f>SUM(O56:U56)</f>
        <v>17</v>
      </c>
      <c r="P63" s="60"/>
      <c r="Q63" s="60"/>
      <c r="R63" s="60"/>
      <c r="S63" s="60"/>
      <c r="T63" s="60"/>
      <c r="U63" s="60"/>
      <c r="V63" s="55">
        <f>SUM(V56:W56)</f>
        <v>17</v>
      </c>
      <c r="W63" s="55"/>
      <c r="X63" s="56">
        <f>SUM(X56:AB56)</f>
        <v>17</v>
      </c>
      <c r="Y63" s="56"/>
      <c r="Z63" s="56"/>
      <c r="AA63" s="56"/>
      <c r="AB63" s="56"/>
      <c r="AC63" s="10"/>
      <c r="AD63" s="10"/>
      <c r="AE63" s="10"/>
      <c r="AF63" s="96">
        <f>SUM(AF56:AN56)</f>
        <v>17</v>
      </c>
      <c r="AG63" s="97"/>
      <c r="AH63" s="97"/>
      <c r="AI63" s="97"/>
      <c r="AJ63" s="97"/>
      <c r="AK63" s="97"/>
      <c r="AL63" s="97"/>
      <c r="AM63" s="97"/>
      <c r="AN63" s="98"/>
      <c r="AR63" s="64">
        <f>SUM(AS63:AU67)</f>
        <v>28</v>
      </c>
      <c r="AS63" s="52">
        <f>SUM(AS56:AU56)</f>
        <v>3</v>
      </c>
      <c r="AT63" s="53"/>
      <c r="AU63" s="54"/>
    </row>
    <row r="64" spans="1:49" ht="18.75">
      <c r="A64" s="11"/>
      <c r="B64" s="73"/>
      <c r="C64" s="3" t="s">
        <v>143</v>
      </c>
      <c r="D64" s="9" t="str">
        <f t="shared" si="8"/>
        <v>0</v>
      </c>
      <c r="E64" s="9" t="str">
        <f t="shared" si="8"/>
        <v>0</v>
      </c>
      <c r="F64" s="59">
        <f>SUM(F57:N57)</f>
        <v>0</v>
      </c>
      <c r="G64" s="59"/>
      <c r="H64" s="59"/>
      <c r="I64" s="59"/>
      <c r="J64" s="59"/>
      <c r="K64" s="59"/>
      <c r="L64" s="59"/>
      <c r="M64" s="59"/>
      <c r="N64" s="59"/>
      <c r="O64" s="60">
        <f>SUM(O57:U57)</f>
        <v>0</v>
      </c>
      <c r="P64" s="60"/>
      <c r="Q64" s="60"/>
      <c r="R64" s="60"/>
      <c r="S64" s="60"/>
      <c r="T64" s="60"/>
      <c r="U64" s="60"/>
      <c r="V64" s="55">
        <f>SUM(V57:W57)</f>
        <v>0</v>
      </c>
      <c r="W64" s="55"/>
      <c r="X64" s="56">
        <f>SUM(X57:AB57)</f>
        <v>0</v>
      </c>
      <c r="Y64" s="56"/>
      <c r="Z64" s="56"/>
      <c r="AA64" s="56"/>
      <c r="AB64" s="56"/>
      <c r="AC64" s="10"/>
      <c r="AD64" s="10"/>
      <c r="AE64" s="10"/>
      <c r="AF64" s="96">
        <f>SUM(AF57:AN57)</f>
        <v>0</v>
      </c>
      <c r="AG64" s="97"/>
      <c r="AH64" s="97"/>
      <c r="AI64" s="97"/>
      <c r="AJ64" s="97"/>
      <c r="AK64" s="97"/>
      <c r="AL64" s="97"/>
      <c r="AM64" s="97"/>
      <c r="AN64" s="98"/>
      <c r="AR64" s="65"/>
      <c r="AS64" s="52">
        <f>SUM(AS57:AU57)</f>
        <v>0</v>
      </c>
      <c r="AT64" s="53"/>
      <c r="AU64" s="54"/>
    </row>
    <row r="65" spans="1:49" ht="24">
      <c r="A65" s="11"/>
      <c r="B65" s="73"/>
      <c r="C65" s="3" t="s">
        <v>37</v>
      </c>
      <c r="D65" s="9" t="str">
        <f t="shared" si="8"/>
        <v>189,41</v>
      </c>
      <c r="E65" s="9" t="str">
        <f t="shared" si="8"/>
        <v>125</v>
      </c>
      <c r="F65" s="59">
        <f>SUM(F58:N58)</f>
        <v>125</v>
      </c>
      <c r="G65" s="59"/>
      <c r="H65" s="59"/>
      <c r="I65" s="59"/>
      <c r="J65" s="59"/>
      <c r="K65" s="59"/>
      <c r="L65" s="59"/>
      <c r="M65" s="59"/>
      <c r="N65" s="59"/>
      <c r="O65" s="60">
        <f>SUM(O58:U58)</f>
        <v>125</v>
      </c>
      <c r="P65" s="60"/>
      <c r="Q65" s="60"/>
      <c r="R65" s="60"/>
      <c r="S65" s="60"/>
      <c r="T65" s="60"/>
      <c r="U65" s="60"/>
      <c r="V65" s="55">
        <f>SUM(V58:W58)</f>
        <v>125</v>
      </c>
      <c r="W65" s="55"/>
      <c r="X65" s="56">
        <f>SUM(X58:AB58)</f>
        <v>125</v>
      </c>
      <c r="Y65" s="56"/>
      <c r="Z65" s="56"/>
      <c r="AA65" s="56"/>
      <c r="AB65" s="56"/>
      <c r="AC65" s="10"/>
      <c r="AD65" s="10"/>
      <c r="AE65" s="10"/>
      <c r="AF65" s="96">
        <f>SUM(AF58:AN58)</f>
        <v>125</v>
      </c>
      <c r="AG65" s="97"/>
      <c r="AH65" s="97"/>
      <c r="AI65" s="97"/>
      <c r="AJ65" s="97"/>
      <c r="AK65" s="97"/>
      <c r="AL65" s="97"/>
      <c r="AM65" s="97"/>
      <c r="AN65" s="98"/>
      <c r="AR65" s="65"/>
      <c r="AS65" s="52">
        <f>SUM(AS58:AU58)</f>
        <v>21</v>
      </c>
      <c r="AT65" s="53"/>
      <c r="AU65" s="54"/>
    </row>
    <row r="66" spans="1:49" ht="24">
      <c r="B66" s="73"/>
      <c r="C66" s="3" t="s">
        <v>38</v>
      </c>
      <c r="D66" s="9" t="str">
        <f t="shared" si="8"/>
        <v>15</v>
      </c>
      <c r="E66" s="9" t="str">
        <f t="shared" si="8"/>
        <v>12</v>
      </c>
      <c r="F66" s="59">
        <f>SUM(F59:N59)</f>
        <v>12</v>
      </c>
      <c r="G66" s="59"/>
      <c r="H66" s="59"/>
      <c r="I66" s="59"/>
      <c r="J66" s="59"/>
      <c r="K66" s="59"/>
      <c r="L66" s="59"/>
      <c r="M66" s="59"/>
      <c r="N66" s="59"/>
      <c r="O66" s="60">
        <f>SUM(O59:U59)</f>
        <v>12</v>
      </c>
      <c r="P66" s="60"/>
      <c r="Q66" s="60"/>
      <c r="R66" s="60"/>
      <c r="S66" s="60"/>
      <c r="T66" s="60"/>
      <c r="U66" s="60"/>
      <c r="V66" s="55">
        <f>SUM(V59:W59)</f>
        <v>12</v>
      </c>
      <c r="W66" s="55"/>
      <c r="X66" s="56">
        <f>SUM(X59:AB59)</f>
        <v>12</v>
      </c>
      <c r="Y66" s="56"/>
      <c r="Z66" s="56"/>
      <c r="AA66" s="56"/>
      <c r="AB66" s="56"/>
      <c r="AC66" s="10"/>
      <c r="AD66" s="10"/>
      <c r="AE66" s="10"/>
      <c r="AF66" s="96">
        <f>SUM(AF59:AN59)</f>
        <v>12</v>
      </c>
      <c r="AG66" s="97"/>
      <c r="AH66" s="97"/>
      <c r="AI66" s="97"/>
      <c r="AJ66" s="97"/>
      <c r="AK66" s="97"/>
      <c r="AL66" s="97"/>
      <c r="AM66" s="97"/>
      <c r="AN66" s="98"/>
      <c r="AR66" s="65"/>
      <c r="AS66" s="52">
        <f>SUM(AS59:AU59)</f>
        <v>2</v>
      </c>
      <c r="AT66" s="53"/>
      <c r="AU66" s="54"/>
    </row>
    <row r="67" spans="1:49" ht="21.75" customHeight="1">
      <c r="B67" s="73"/>
      <c r="C67" s="3" t="s">
        <v>39</v>
      </c>
      <c r="D67" s="9" t="str">
        <f t="shared" si="8"/>
        <v>32</v>
      </c>
      <c r="E67" s="9" t="str">
        <f t="shared" si="8"/>
        <v>28</v>
      </c>
      <c r="F67" s="59">
        <f>SUM(F60:N60)</f>
        <v>28</v>
      </c>
      <c r="G67" s="59"/>
      <c r="H67" s="59"/>
      <c r="I67" s="59"/>
      <c r="J67" s="59"/>
      <c r="K67" s="59"/>
      <c r="L67" s="59"/>
      <c r="M67" s="59"/>
      <c r="N67" s="59"/>
      <c r="O67" s="60">
        <f>SUM(O60:U60)</f>
        <v>28</v>
      </c>
      <c r="P67" s="60"/>
      <c r="Q67" s="60"/>
      <c r="R67" s="60"/>
      <c r="S67" s="60"/>
      <c r="T67" s="60"/>
      <c r="U67" s="60"/>
      <c r="V67" s="55">
        <f>SUM(V60:W60)</f>
        <v>28</v>
      </c>
      <c r="W67" s="55"/>
      <c r="X67" s="56">
        <f>SUM(X60:AB60)</f>
        <v>28</v>
      </c>
      <c r="Y67" s="56"/>
      <c r="Z67" s="56"/>
      <c r="AA67" s="56"/>
      <c r="AB67" s="56"/>
      <c r="AC67" s="10"/>
      <c r="AD67" s="10"/>
      <c r="AE67" s="10"/>
      <c r="AF67" s="96">
        <f>SUM(AF60:AN60)</f>
        <v>28</v>
      </c>
      <c r="AG67" s="97"/>
      <c r="AH67" s="97"/>
      <c r="AI67" s="97"/>
      <c r="AJ67" s="97"/>
      <c r="AK67" s="97"/>
      <c r="AL67" s="97"/>
      <c r="AM67" s="97"/>
      <c r="AN67" s="98"/>
      <c r="AR67" s="66"/>
      <c r="AS67" s="52">
        <f>SUM(AS60:AU60)</f>
        <v>2</v>
      </c>
      <c r="AT67" s="53"/>
      <c r="AU67" s="54"/>
    </row>
    <row r="69" spans="1:49">
      <c r="D69" s="6">
        <f>SUM(D56:D60)</f>
        <v>256.90999999999997</v>
      </c>
      <c r="E69" s="6">
        <f>SUM(E56:E60)</f>
        <v>182</v>
      </c>
      <c r="J69" s="6">
        <f>SUM(F63:N67)</f>
        <v>182</v>
      </c>
      <c r="R69" s="6">
        <f>SUM(O63:U67)</f>
        <v>182</v>
      </c>
      <c r="W69" s="6">
        <f>SUM(V63:W67)</f>
        <v>182</v>
      </c>
      <c r="Z69" s="6">
        <f>SUM(X63:AB67)</f>
        <v>182</v>
      </c>
      <c r="AJ69" s="5">
        <f>SUM(AF63:AN67)</f>
        <v>182</v>
      </c>
      <c r="AT69" s="5">
        <f>SUM(AS63:AU67)</f>
        <v>28</v>
      </c>
    </row>
    <row r="72" spans="1:49" s="1" customFormat="1" ht="24" customHeight="1">
      <c r="A72" s="67" t="s">
        <v>0</v>
      </c>
      <c r="B72" s="67" t="s">
        <v>133</v>
      </c>
      <c r="C72" s="67" t="s">
        <v>1</v>
      </c>
      <c r="D72" s="67" t="s">
        <v>134</v>
      </c>
      <c r="E72" s="72" t="s">
        <v>2</v>
      </c>
      <c r="F72" s="77" t="s">
        <v>3</v>
      </c>
      <c r="G72" s="78"/>
      <c r="H72" s="78"/>
      <c r="I72" s="78"/>
      <c r="J72" s="78"/>
      <c r="K72" s="78"/>
      <c r="L72" s="78"/>
      <c r="M72" s="78"/>
      <c r="N72" s="79"/>
      <c r="O72" s="77" t="s">
        <v>4</v>
      </c>
      <c r="P72" s="78"/>
      <c r="Q72" s="78"/>
      <c r="R72" s="78"/>
      <c r="S72" s="78"/>
      <c r="T72" s="78"/>
      <c r="U72" s="79"/>
      <c r="V72" s="77" t="s">
        <v>5</v>
      </c>
      <c r="W72" s="79"/>
      <c r="X72" s="77" t="s">
        <v>117</v>
      </c>
      <c r="Y72" s="78"/>
      <c r="Z72" s="78"/>
      <c r="AA72" s="79"/>
      <c r="AB72" s="72" t="s">
        <v>6</v>
      </c>
      <c r="AC72" s="69" t="s">
        <v>118</v>
      </c>
      <c r="AD72" s="69" t="s">
        <v>119</v>
      </c>
      <c r="AE72" s="69" t="s">
        <v>120</v>
      </c>
      <c r="AF72" s="93" t="s">
        <v>7</v>
      </c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5"/>
      <c r="AR72" s="83" t="s">
        <v>121</v>
      </c>
      <c r="AS72" s="84"/>
      <c r="AT72" s="84"/>
      <c r="AU72" s="84"/>
      <c r="AV72" s="85" t="s">
        <v>144</v>
      </c>
      <c r="AW72" s="85" t="s">
        <v>122</v>
      </c>
    </row>
    <row r="73" spans="1:49" s="1" customFormat="1" ht="24" customHeight="1">
      <c r="A73" s="99"/>
      <c r="B73" s="99"/>
      <c r="C73" s="99"/>
      <c r="D73" s="99"/>
      <c r="E73" s="72"/>
      <c r="F73" s="80"/>
      <c r="G73" s="81"/>
      <c r="H73" s="81"/>
      <c r="I73" s="81"/>
      <c r="J73" s="81"/>
      <c r="K73" s="81"/>
      <c r="L73" s="81"/>
      <c r="M73" s="81"/>
      <c r="N73" s="82"/>
      <c r="O73" s="80"/>
      <c r="P73" s="81"/>
      <c r="Q73" s="81"/>
      <c r="R73" s="81"/>
      <c r="S73" s="81"/>
      <c r="T73" s="81"/>
      <c r="U73" s="82"/>
      <c r="V73" s="80"/>
      <c r="W73" s="82"/>
      <c r="X73" s="80"/>
      <c r="Y73" s="81"/>
      <c r="Z73" s="81"/>
      <c r="AA73" s="82"/>
      <c r="AB73" s="72"/>
      <c r="AC73" s="70"/>
      <c r="AD73" s="70"/>
      <c r="AE73" s="70"/>
      <c r="AF73" s="74" t="s">
        <v>123</v>
      </c>
      <c r="AG73" s="75"/>
      <c r="AH73" s="75"/>
      <c r="AI73" s="76"/>
      <c r="AJ73" s="74" t="s">
        <v>124</v>
      </c>
      <c r="AK73" s="75"/>
      <c r="AL73" s="75"/>
      <c r="AM73" s="76"/>
      <c r="AN73" s="67" t="s">
        <v>31</v>
      </c>
      <c r="AO73" s="67" t="s">
        <v>125</v>
      </c>
      <c r="AP73" s="67" t="s">
        <v>126</v>
      </c>
      <c r="AQ73" s="67" t="s">
        <v>32</v>
      </c>
      <c r="AR73" s="88" t="s">
        <v>8</v>
      </c>
      <c r="AS73" s="90" t="s">
        <v>1</v>
      </c>
      <c r="AT73" s="91"/>
      <c r="AU73" s="92"/>
      <c r="AV73" s="86"/>
      <c r="AW73" s="86"/>
    </row>
    <row r="74" spans="1:49" s="1" customFormat="1" ht="50.25" customHeight="1">
      <c r="A74" s="68"/>
      <c r="B74" s="68"/>
      <c r="C74" s="68"/>
      <c r="D74" s="68"/>
      <c r="E74" s="72"/>
      <c r="F74" s="27" t="s">
        <v>9</v>
      </c>
      <c r="G74" s="27" t="s">
        <v>10</v>
      </c>
      <c r="H74" s="27" t="s">
        <v>11</v>
      </c>
      <c r="I74" s="27" t="s">
        <v>12</v>
      </c>
      <c r="J74" s="27" t="s">
        <v>13</v>
      </c>
      <c r="K74" s="27" t="s">
        <v>14</v>
      </c>
      <c r="L74" s="27" t="s">
        <v>15</v>
      </c>
      <c r="M74" s="27" t="s">
        <v>16</v>
      </c>
      <c r="N74" s="27" t="s">
        <v>17</v>
      </c>
      <c r="O74" s="27" t="s">
        <v>18</v>
      </c>
      <c r="P74" s="27" t="s">
        <v>19</v>
      </c>
      <c r="Q74" s="27" t="s">
        <v>20</v>
      </c>
      <c r="R74" s="27" t="s">
        <v>21</v>
      </c>
      <c r="S74" s="27" t="s">
        <v>22</v>
      </c>
      <c r="T74" s="27" t="s">
        <v>23</v>
      </c>
      <c r="U74" s="27" t="s">
        <v>24</v>
      </c>
      <c r="V74" s="27" t="s">
        <v>25</v>
      </c>
      <c r="W74" s="27" t="s">
        <v>26</v>
      </c>
      <c r="X74" s="27" t="s">
        <v>27</v>
      </c>
      <c r="Y74" s="27" t="s">
        <v>28</v>
      </c>
      <c r="Z74" s="27" t="s">
        <v>29</v>
      </c>
      <c r="AA74" s="27" t="s">
        <v>30</v>
      </c>
      <c r="AB74" s="72"/>
      <c r="AC74" s="71"/>
      <c r="AD74" s="71"/>
      <c r="AE74" s="71"/>
      <c r="AF74" s="27" t="s">
        <v>127</v>
      </c>
      <c r="AG74" s="2" t="s">
        <v>128</v>
      </c>
      <c r="AH74" s="27" t="s">
        <v>129</v>
      </c>
      <c r="AI74" s="27" t="s">
        <v>130</v>
      </c>
      <c r="AJ74" s="27" t="s">
        <v>127</v>
      </c>
      <c r="AK74" s="2" t="s">
        <v>128</v>
      </c>
      <c r="AL74" s="27" t="s">
        <v>129</v>
      </c>
      <c r="AM74" s="27" t="s">
        <v>130</v>
      </c>
      <c r="AN74" s="68"/>
      <c r="AO74" s="68"/>
      <c r="AP74" s="68"/>
      <c r="AQ74" s="68"/>
      <c r="AR74" s="89"/>
      <c r="AS74" s="3" t="s">
        <v>33</v>
      </c>
      <c r="AT74" s="3" t="s">
        <v>131</v>
      </c>
      <c r="AU74" s="3" t="s">
        <v>34</v>
      </c>
      <c r="AV74" s="87"/>
      <c r="AW74" s="87"/>
    </row>
    <row r="75" spans="1:49" ht="23.25" customHeight="1">
      <c r="A75" s="100" t="s">
        <v>54</v>
      </c>
      <c r="B75" s="58">
        <f>SUM(B4,B27,B56)</f>
        <v>7270</v>
      </c>
      <c r="C75" s="3" t="s">
        <v>35</v>
      </c>
      <c r="D75" s="3">
        <f t="shared" ref="D75:I75" si="9">SUM(D4,D27,D28,D56)</f>
        <v>422</v>
      </c>
      <c r="E75" s="3">
        <f t="shared" si="9"/>
        <v>384</v>
      </c>
      <c r="F75" s="3">
        <f t="shared" si="9"/>
        <v>1</v>
      </c>
      <c r="G75" s="3">
        <f t="shared" si="9"/>
        <v>5</v>
      </c>
      <c r="H75" s="3">
        <f t="shared" si="9"/>
        <v>27</v>
      </c>
      <c r="I75" s="3">
        <f t="shared" si="9"/>
        <v>39</v>
      </c>
      <c r="J75" s="3">
        <f t="shared" ref="J75:AU75" si="10">SUM(J4,J27,J28,J56)</f>
        <v>82</v>
      </c>
      <c r="K75" s="3">
        <f t="shared" si="10"/>
        <v>85</v>
      </c>
      <c r="L75" s="3">
        <f t="shared" si="10"/>
        <v>58</v>
      </c>
      <c r="M75" s="3">
        <f t="shared" si="10"/>
        <v>51</v>
      </c>
      <c r="N75" s="3">
        <f t="shared" si="10"/>
        <v>36</v>
      </c>
      <c r="O75" s="3">
        <f t="shared" si="10"/>
        <v>7</v>
      </c>
      <c r="P75" s="3">
        <f t="shared" si="10"/>
        <v>12</v>
      </c>
      <c r="Q75" s="3">
        <f t="shared" si="10"/>
        <v>13</v>
      </c>
      <c r="R75" s="3">
        <f t="shared" si="10"/>
        <v>26</v>
      </c>
      <c r="S75" s="3">
        <f t="shared" si="10"/>
        <v>46</v>
      </c>
      <c r="T75" s="3">
        <f t="shared" si="10"/>
        <v>43</v>
      </c>
      <c r="U75" s="3">
        <f t="shared" si="10"/>
        <v>237</v>
      </c>
      <c r="V75" s="3">
        <f t="shared" si="10"/>
        <v>15</v>
      </c>
      <c r="W75" s="3">
        <f t="shared" si="10"/>
        <v>369</v>
      </c>
      <c r="X75" s="3">
        <f t="shared" si="10"/>
        <v>14</v>
      </c>
      <c r="Y75" s="3">
        <f t="shared" si="10"/>
        <v>3</v>
      </c>
      <c r="Z75" s="3">
        <f t="shared" si="10"/>
        <v>0</v>
      </c>
      <c r="AA75" s="3">
        <f t="shared" si="10"/>
        <v>361</v>
      </c>
      <c r="AB75" s="3">
        <f t="shared" si="10"/>
        <v>6</v>
      </c>
      <c r="AC75" s="3">
        <f t="shared" si="10"/>
        <v>258</v>
      </c>
      <c r="AD75" s="3">
        <f t="shared" si="10"/>
        <v>10</v>
      </c>
      <c r="AE75" s="3">
        <f t="shared" si="10"/>
        <v>19</v>
      </c>
      <c r="AF75" s="3">
        <f t="shared" si="10"/>
        <v>14</v>
      </c>
      <c r="AG75" s="3">
        <f t="shared" si="10"/>
        <v>8</v>
      </c>
      <c r="AH75" s="3">
        <f t="shared" si="10"/>
        <v>250</v>
      </c>
      <c r="AI75" s="3">
        <f t="shared" si="10"/>
        <v>13</v>
      </c>
      <c r="AJ75" s="3">
        <f t="shared" si="10"/>
        <v>41</v>
      </c>
      <c r="AK75" s="3">
        <f t="shared" si="10"/>
        <v>6</v>
      </c>
      <c r="AL75" s="3">
        <f t="shared" si="10"/>
        <v>42</v>
      </c>
      <c r="AM75" s="3">
        <f t="shared" si="10"/>
        <v>1</v>
      </c>
      <c r="AN75" s="3">
        <f t="shared" si="10"/>
        <v>9</v>
      </c>
      <c r="AO75" s="3">
        <f t="shared" si="10"/>
        <v>2</v>
      </c>
      <c r="AP75" s="3">
        <f t="shared" si="10"/>
        <v>2</v>
      </c>
      <c r="AQ75" s="3">
        <f t="shared" si="10"/>
        <v>0</v>
      </c>
      <c r="AR75" s="3">
        <f t="shared" si="10"/>
        <v>28</v>
      </c>
      <c r="AS75" s="3">
        <f t="shared" si="10"/>
        <v>5</v>
      </c>
      <c r="AT75" s="3">
        <f t="shared" si="10"/>
        <v>14</v>
      </c>
      <c r="AU75" s="3">
        <f t="shared" si="10"/>
        <v>9</v>
      </c>
      <c r="AV75" s="61">
        <f>SUM(AV4,AV27,AV56)</f>
        <v>74</v>
      </c>
      <c r="AW75" s="61">
        <f>SUM(AW4,AW27,AW56)</f>
        <v>28</v>
      </c>
    </row>
    <row r="76" spans="1:49" ht="27" customHeight="1">
      <c r="A76" s="100"/>
      <c r="B76" s="58"/>
      <c r="C76" s="3" t="s">
        <v>36</v>
      </c>
      <c r="D76" s="3">
        <f>SUM(D5,D29,D57)</f>
        <v>5336.74</v>
      </c>
      <c r="E76" s="3">
        <f t="shared" ref="E76:AU76" si="11">SUM(E5,E29,E57)</f>
        <v>3937</v>
      </c>
      <c r="F76" s="3">
        <f t="shared" si="11"/>
        <v>218</v>
      </c>
      <c r="G76" s="3">
        <f t="shared" si="11"/>
        <v>229</v>
      </c>
      <c r="H76" s="3">
        <f t="shared" si="11"/>
        <v>466</v>
      </c>
      <c r="I76" s="3">
        <f t="shared" si="11"/>
        <v>625</v>
      </c>
      <c r="J76" s="3">
        <f t="shared" si="11"/>
        <v>657</v>
      </c>
      <c r="K76" s="3">
        <f t="shared" si="11"/>
        <v>632</v>
      </c>
      <c r="L76" s="3">
        <f t="shared" si="11"/>
        <v>471</v>
      </c>
      <c r="M76" s="3">
        <f t="shared" si="11"/>
        <v>341</v>
      </c>
      <c r="N76" s="3">
        <f t="shared" si="11"/>
        <v>298</v>
      </c>
      <c r="O76" s="3">
        <f t="shared" si="11"/>
        <v>142</v>
      </c>
      <c r="P76" s="3">
        <f t="shared" si="11"/>
        <v>261</v>
      </c>
      <c r="Q76" s="3">
        <f t="shared" si="11"/>
        <v>207</v>
      </c>
      <c r="R76" s="3">
        <f t="shared" si="11"/>
        <v>560</v>
      </c>
      <c r="S76" s="3">
        <f t="shared" si="11"/>
        <v>519</v>
      </c>
      <c r="T76" s="3">
        <f t="shared" si="11"/>
        <v>553</v>
      </c>
      <c r="U76" s="3">
        <f t="shared" si="11"/>
        <v>1695</v>
      </c>
      <c r="V76" s="3">
        <f t="shared" si="11"/>
        <v>173</v>
      </c>
      <c r="W76" s="3">
        <f t="shared" si="11"/>
        <v>3764</v>
      </c>
      <c r="X76" s="3">
        <f t="shared" si="11"/>
        <v>1368</v>
      </c>
      <c r="Y76" s="3">
        <f t="shared" si="11"/>
        <v>1312</v>
      </c>
      <c r="Z76" s="3">
        <f t="shared" si="11"/>
        <v>0</v>
      </c>
      <c r="AA76" s="3">
        <f t="shared" si="11"/>
        <v>465</v>
      </c>
      <c r="AB76" s="3">
        <f t="shared" si="11"/>
        <v>792</v>
      </c>
      <c r="AC76" s="3">
        <f t="shared" si="11"/>
        <v>3385</v>
      </c>
      <c r="AD76" s="3">
        <f t="shared" si="11"/>
        <v>128</v>
      </c>
      <c r="AE76" s="3">
        <f t="shared" si="11"/>
        <v>156</v>
      </c>
      <c r="AF76" s="3">
        <f t="shared" si="11"/>
        <v>554</v>
      </c>
      <c r="AG76" s="3">
        <f t="shared" si="11"/>
        <v>354</v>
      </c>
      <c r="AH76" s="3">
        <f t="shared" si="11"/>
        <v>2780</v>
      </c>
      <c r="AI76" s="3">
        <f t="shared" si="11"/>
        <v>91</v>
      </c>
      <c r="AJ76" s="3">
        <f t="shared" si="11"/>
        <v>43</v>
      </c>
      <c r="AK76" s="3">
        <f t="shared" si="11"/>
        <v>15</v>
      </c>
      <c r="AL76" s="3">
        <f t="shared" si="11"/>
        <v>48</v>
      </c>
      <c r="AM76" s="3">
        <f t="shared" si="11"/>
        <v>0</v>
      </c>
      <c r="AN76" s="3">
        <f t="shared" si="11"/>
        <v>52</v>
      </c>
      <c r="AO76" s="3">
        <f t="shared" si="11"/>
        <v>88</v>
      </c>
      <c r="AP76" s="3">
        <f t="shared" si="11"/>
        <v>24</v>
      </c>
      <c r="AQ76" s="3">
        <f t="shared" si="11"/>
        <v>2</v>
      </c>
      <c r="AR76" s="3">
        <f t="shared" si="11"/>
        <v>443</v>
      </c>
      <c r="AS76" s="3">
        <f t="shared" si="11"/>
        <v>105</v>
      </c>
      <c r="AT76" s="3">
        <f t="shared" si="11"/>
        <v>224</v>
      </c>
      <c r="AU76" s="3">
        <f t="shared" si="11"/>
        <v>113</v>
      </c>
      <c r="AV76" s="62"/>
      <c r="AW76" s="62"/>
    </row>
    <row r="77" spans="1:49" ht="27.75" customHeight="1">
      <c r="A77" s="100"/>
      <c r="B77" s="58"/>
      <c r="C77" s="3" t="s">
        <v>37</v>
      </c>
      <c r="D77" s="3">
        <f>SUM(D6,D30,D31,D32,D33,D34,D58)</f>
        <v>1060.27</v>
      </c>
      <c r="E77" s="3">
        <f t="shared" ref="E77:AU77" si="12">SUM(E6,E30,E31,E32,E33,E34,E58)</f>
        <v>727</v>
      </c>
      <c r="F77" s="3">
        <f t="shared" si="12"/>
        <v>44</v>
      </c>
      <c r="G77" s="3">
        <f t="shared" si="12"/>
        <v>35</v>
      </c>
      <c r="H77" s="3">
        <f t="shared" si="12"/>
        <v>70</v>
      </c>
      <c r="I77" s="3">
        <f t="shared" si="12"/>
        <v>109</v>
      </c>
      <c r="J77" s="3">
        <f t="shared" si="12"/>
        <v>118</v>
      </c>
      <c r="K77" s="3">
        <f t="shared" si="12"/>
        <v>144</v>
      </c>
      <c r="L77" s="3">
        <f t="shared" si="12"/>
        <v>72</v>
      </c>
      <c r="M77" s="3">
        <f t="shared" si="12"/>
        <v>78</v>
      </c>
      <c r="N77" s="3">
        <f t="shared" si="12"/>
        <v>57</v>
      </c>
      <c r="O77" s="3">
        <f t="shared" si="12"/>
        <v>44</v>
      </c>
      <c r="P77" s="3">
        <f t="shared" si="12"/>
        <v>40</v>
      </c>
      <c r="Q77" s="3">
        <f t="shared" si="12"/>
        <v>33</v>
      </c>
      <c r="R77" s="3">
        <f t="shared" si="12"/>
        <v>87</v>
      </c>
      <c r="S77" s="3">
        <f t="shared" si="12"/>
        <v>98</v>
      </c>
      <c r="T77" s="3">
        <f t="shared" si="12"/>
        <v>100</v>
      </c>
      <c r="U77" s="3">
        <f t="shared" si="12"/>
        <v>325</v>
      </c>
      <c r="V77" s="3">
        <f t="shared" si="12"/>
        <v>38</v>
      </c>
      <c r="W77" s="3">
        <f t="shared" si="12"/>
        <v>689</v>
      </c>
      <c r="X77" s="3">
        <f t="shared" si="12"/>
        <v>309</v>
      </c>
      <c r="Y77" s="3">
        <f t="shared" si="12"/>
        <v>157</v>
      </c>
      <c r="Z77" s="3">
        <f t="shared" si="12"/>
        <v>4</v>
      </c>
      <c r="AA77" s="3">
        <f t="shared" si="12"/>
        <v>62</v>
      </c>
      <c r="AB77" s="3">
        <f t="shared" si="12"/>
        <v>195</v>
      </c>
      <c r="AC77" s="3">
        <f t="shared" si="12"/>
        <v>527</v>
      </c>
      <c r="AD77" s="3">
        <f t="shared" si="12"/>
        <v>13</v>
      </c>
      <c r="AE77" s="3">
        <f t="shared" si="12"/>
        <v>22</v>
      </c>
      <c r="AF77" s="3">
        <f t="shared" si="12"/>
        <v>84</v>
      </c>
      <c r="AG77" s="3">
        <f t="shared" si="12"/>
        <v>54</v>
      </c>
      <c r="AH77" s="3">
        <f t="shared" si="12"/>
        <v>503</v>
      </c>
      <c r="AI77" s="3">
        <f t="shared" si="12"/>
        <v>18</v>
      </c>
      <c r="AJ77" s="3">
        <f t="shared" si="12"/>
        <v>21</v>
      </c>
      <c r="AK77" s="3">
        <f t="shared" si="12"/>
        <v>6</v>
      </c>
      <c r="AL77" s="3">
        <f t="shared" si="12"/>
        <v>31</v>
      </c>
      <c r="AM77" s="3">
        <f t="shared" si="12"/>
        <v>2</v>
      </c>
      <c r="AN77" s="3">
        <f t="shared" si="12"/>
        <v>8</v>
      </c>
      <c r="AO77" s="3">
        <f t="shared" si="12"/>
        <v>6</v>
      </c>
      <c r="AP77" s="3">
        <f t="shared" si="12"/>
        <v>4</v>
      </c>
      <c r="AQ77" s="3">
        <f t="shared" si="12"/>
        <v>1</v>
      </c>
      <c r="AR77" s="3">
        <f t="shared" si="12"/>
        <v>95</v>
      </c>
      <c r="AS77" s="3">
        <f t="shared" si="12"/>
        <v>11</v>
      </c>
      <c r="AT77" s="3">
        <f t="shared" si="12"/>
        <v>38</v>
      </c>
      <c r="AU77" s="3">
        <f t="shared" si="12"/>
        <v>47</v>
      </c>
      <c r="AV77" s="62"/>
      <c r="AW77" s="62"/>
    </row>
    <row r="78" spans="1:49" ht="27.75" customHeight="1">
      <c r="A78" s="100"/>
      <c r="B78" s="58"/>
      <c r="C78" s="3" t="s">
        <v>38</v>
      </c>
      <c r="D78" s="3">
        <f>SUM(D7,D35,D59)</f>
        <v>1510.8</v>
      </c>
      <c r="E78" s="3">
        <f t="shared" ref="E78:AU78" si="13">SUM(E7,E35,E59)</f>
        <v>1168</v>
      </c>
      <c r="F78" s="3">
        <f t="shared" si="13"/>
        <v>31</v>
      </c>
      <c r="G78" s="3">
        <f t="shared" si="13"/>
        <v>132</v>
      </c>
      <c r="H78" s="3">
        <f t="shared" si="13"/>
        <v>282</v>
      </c>
      <c r="I78" s="3">
        <f t="shared" si="13"/>
        <v>269</v>
      </c>
      <c r="J78" s="3">
        <f t="shared" si="13"/>
        <v>159</v>
      </c>
      <c r="K78" s="3">
        <f t="shared" si="13"/>
        <v>106</v>
      </c>
      <c r="L78" s="3">
        <f t="shared" si="13"/>
        <v>59</v>
      </c>
      <c r="M78" s="3">
        <f t="shared" si="13"/>
        <v>69</v>
      </c>
      <c r="N78" s="3">
        <f t="shared" si="13"/>
        <v>61</v>
      </c>
      <c r="O78" s="3">
        <f t="shared" si="13"/>
        <v>20</v>
      </c>
      <c r="P78" s="3">
        <f t="shared" si="13"/>
        <v>70</v>
      </c>
      <c r="Q78" s="3">
        <f t="shared" si="13"/>
        <v>108</v>
      </c>
      <c r="R78" s="3">
        <f t="shared" si="13"/>
        <v>259</v>
      </c>
      <c r="S78" s="3">
        <f t="shared" si="13"/>
        <v>265</v>
      </c>
      <c r="T78" s="3">
        <f t="shared" si="13"/>
        <v>167</v>
      </c>
      <c r="U78" s="3">
        <f t="shared" si="13"/>
        <v>279</v>
      </c>
      <c r="V78" s="3">
        <f t="shared" si="13"/>
        <v>30</v>
      </c>
      <c r="W78" s="3">
        <f t="shared" si="13"/>
        <v>1138</v>
      </c>
      <c r="X78" s="3">
        <f t="shared" si="13"/>
        <v>0</v>
      </c>
      <c r="Y78" s="3">
        <f t="shared" si="13"/>
        <v>0</v>
      </c>
      <c r="Z78" s="3">
        <f t="shared" si="13"/>
        <v>0</v>
      </c>
      <c r="AA78" s="3">
        <f t="shared" si="13"/>
        <v>2</v>
      </c>
      <c r="AB78" s="3">
        <f t="shared" si="13"/>
        <v>1166</v>
      </c>
      <c r="AC78" s="3">
        <f t="shared" si="13"/>
        <v>23</v>
      </c>
      <c r="AD78" s="3">
        <f t="shared" si="13"/>
        <v>3</v>
      </c>
      <c r="AE78" s="3">
        <f t="shared" si="13"/>
        <v>2</v>
      </c>
      <c r="AF78" s="3">
        <f t="shared" si="13"/>
        <v>59</v>
      </c>
      <c r="AG78" s="3">
        <f t="shared" si="13"/>
        <v>9</v>
      </c>
      <c r="AH78" s="3">
        <f t="shared" si="13"/>
        <v>42</v>
      </c>
      <c r="AI78" s="3">
        <f t="shared" si="13"/>
        <v>1</v>
      </c>
      <c r="AJ78" s="3">
        <f t="shared" si="13"/>
        <v>557</v>
      </c>
      <c r="AK78" s="3">
        <f t="shared" si="13"/>
        <v>31</v>
      </c>
      <c r="AL78" s="3">
        <f t="shared" si="13"/>
        <v>101</v>
      </c>
      <c r="AM78" s="3">
        <f t="shared" si="13"/>
        <v>1</v>
      </c>
      <c r="AN78" s="3">
        <f t="shared" si="13"/>
        <v>367</v>
      </c>
      <c r="AO78" s="3">
        <f t="shared" si="13"/>
        <v>14</v>
      </c>
      <c r="AP78" s="3">
        <f t="shared" si="13"/>
        <v>0</v>
      </c>
      <c r="AQ78" s="3">
        <f t="shared" si="13"/>
        <v>0</v>
      </c>
      <c r="AR78" s="3">
        <f t="shared" si="13"/>
        <v>137</v>
      </c>
      <c r="AS78" s="3">
        <f t="shared" si="13"/>
        <v>15</v>
      </c>
      <c r="AT78" s="3">
        <f t="shared" si="13"/>
        <v>20</v>
      </c>
      <c r="AU78" s="3">
        <f t="shared" si="13"/>
        <v>102</v>
      </c>
      <c r="AV78" s="62"/>
      <c r="AW78" s="62"/>
    </row>
    <row r="79" spans="1:49" ht="29.25" customHeight="1">
      <c r="A79" s="100"/>
      <c r="B79" s="58"/>
      <c r="C79" s="3" t="s">
        <v>39</v>
      </c>
      <c r="D79" s="3">
        <f>SUM(D8,D36,D60)</f>
        <v>834.45</v>
      </c>
      <c r="E79" s="3">
        <f t="shared" ref="E79:AC79" si="14">SUM(E8,E36,E60)</f>
        <v>673</v>
      </c>
      <c r="F79" s="3">
        <f t="shared" si="14"/>
        <v>18</v>
      </c>
      <c r="G79" s="3">
        <f t="shared" si="14"/>
        <v>43</v>
      </c>
      <c r="H79" s="3">
        <f t="shared" si="14"/>
        <v>97</v>
      </c>
      <c r="I79" s="3">
        <f t="shared" si="14"/>
        <v>132</v>
      </c>
      <c r="J79" s="3">
        <f t="shared" si="14"/>
        <v>112</v>
      </c>
      <c r="K79" s="3">
        <f t="shared" si="14"/>
        <v>67</v>
      </c>
      <c r="L79" s="3">
        <f t="shared" si="14"/>
        <v>58</v>
      </c>
      <c r="M79" s="3">
        <f t="shared" si="14"/>
        <v>56</v>
      </c>
      <c r="N79" s="3">
        <f t="shared" si="14"/>
        <v>90</v>
      </c>
      <c r="O79" s="3">
        <f t="shared" si="14"/>
        <v>9</v>
      </c>
      <c r="P79" s="3">
        <f t="shared" si="14"/>
        <v>30</v>
      </c>
      <c r="Q79" s="3">
        <f t="shared" si="14"/>
        <v>38</v>
      </c>
      <c r="R79" s="3">
        <f t="shared" si="14"/>
        <v>95</v>
      </c>
      <c r="S79" s="3">
        <f t="shared" si="14"/>
        <v>136</v>
      </c>
      <c r="T79" s="3">
        <f t="shared" si="14"/>
        <v>106</v>
      </c>
      <c r="U79" s="3">
        <f t="shared" si="14"/>
        <v>259</v>
      </c>
      <c r="V79" s="3">
        <f t="shared" si="14"/>
        <v>46</v>
      </c>
      <c r="W79" s="3">
        <f t="shared" si="14"/>
        <v>627</v>
      </c>
      <c r="X79" s="3">
        <f t="shared" si="14"/>
        <v>0</v>
      </c>
      <c r="Y79" s="3">
        <f t="shared" si="14"/>
        <v>0</v>
      </c>
      <c r="Z79" s="3">
        <f t="shared" si="14"/>
        <v>0</v>
      </c>
      <c r="AA79" s="3">
        <f t="shared" si="14"/>
        <v>3</v>
      </c>
      <c r="AB79" s="3">
        <f t="shared" si="14"/>
        <v>670</v>
      </c>
      <c r="AC79" s="3">
        <f t="shared" si="14"/>
        <v>12</v>
      </c>
      <c r="AD79" s="3">
        <f t="shared" ref="AD79:AU79" si="15">SUM(AD8,AD36,AD60)</f>
        <v>0</v>
      </c>
      <c r="AE79" s="3">
        <f t="shared" si="15"/>
        <v>1</v>
      </c>
      <c r="AF79" s="3">
        <f t="shared" si="15"/>
        <v>20</v>
      </c>
      <c r="AG79" s="3">
        <f t="shared" si="15"/>
        <v>3</v>
      </c>
      <c r="AH79" s="3">
        <f t="shared" si="15"/>
        <v>16</v>
      </c>
      <c r="AI79" s="3">
        <f t="shared" si="15"/>
        <v>2</v>
      </c>
      <c r="AJ79" s="3">
        <f t="shared" si="15"/>
        <v>388</v>
      </c>
      <c r="AK79" s="3">
        <f t="shared" si="15"/>
        <v>13</v>
      </c>
      <c r="AL79" s="3">
        <f t="shared" si="15"/>
        <v>27</v>
      </c>
      <c r="AM79" s="3">
        <f t="shared" si="15"/>
        <v>0</v>
      </c>
      <c r="AN79" s="3">
        <f t="shared" si="15"/>
        <v>204</v>
      </c>
      <c r="AO79" s="3">
        <f t="shared" si="15"/>
        <v>1</v>
      </c>
      <c r="AP79" s="3">
        <f t="shared" si="15"/>
        <v>1</v>
      </c>
      <c r="AQ79" s="3">
        <f t="shared" si="15"/>
        <v>1</v>
      </c>
      <c r="AR79" s="3">
        <f t="shared" si="15"/>
        <v>75</v>
      </c>
      <c r="AS79" s="3">
        <f t="shared" si="15"/>
        <v>18</v>
      </c>
      <c r="AT79" s="3">
        <f t="shared" si="15"/>
        <v>9</v>
      </c>
      <c r="AU79" s="3">
        <f t="shared" si="15"/>
        <v>48</v>
      </c>
      <c r="AV79" s="63"/>
      <c r="AW79" s="63"/>
    </row>
    <row r="80" spans="1:49" ht="36.75" customHeight="1">
      <c r="AR80" s="7">
        <f>SUM(AR75:AR79)</f>
        <v>778</v>
      </c>
    </row>
    <row r="82" spans="1:47" ht="18.75">
      <c r="A82" s="8" t="s">
        <v>40</v>
      </c>
      <c r="B82" s="73" t="str">
        <f>REPT(B75,1)</f>
        <v>7270</v>
      </c>
      <c r="C82" s="3" t="s">
        <v>35</v>
      </c>
      <c r="D82" s="9" t="str">
        <f t="shared" ref="D82:E86" si="16">REPT(D75,1)</f>
        <v>422</v>
      </c>
      <c r="E82" s="9" t="str">
        <f t="shared" si="16"/>
        <v>384</v>
      </c>
      <c r="F82" s="59">
        <f>SUM(F75:N75)</f>
        <v>384</v>
      </c>
      <c r="G82" s="59"/>
      <c r="H82" s="59"/>
      <c r="I82" s="59"/>
      <c r="J82" s="59"/>
      <c r="K82" s="59"/>
      <c r="L82" s="59"/>
      <c r="M82" s="59"/>
      <c r="N82" s="59"/>
      <c r="O82" s="60">
        <f>SUM(O75:U75)</f>
        <v>384</v>
      </c>
      <c r="P82" s="60"/>
      <c r="Q82" s="60"/>
      <c r="R82" s="60"/>
      <c r="S82" s="60"/>
      <c r="T82" s="60"/>
      <c r="U82" s="60"/>
      <c r="V82" s="55">
        <f>SUM(V75:W75)</f>
        <v>384</v>
      </c>
      <c r="W82" s="55"/>
      <c r="X82" s="56">
        <f>SUM(X75:AB75)</f>
        <v>384</v>
      </c>
      <c r="Y82" s="56"/>
      <c r="Z82" s="56"/>
      <c r="AA82" s="56"/>
      <c r="AB82" s="56"/>
      <c r="AC82" s="10"/>
      <c r="AD82" s="10"/>
      <c r="AE82" s="10"/>
      <c r="AF82" s="96">
        <f>SUM(AF75:AN75)</f>
        <v>384</v>
      </c>
      <c r="AG82" s="97"/>
      <c r="AH82" s="97"/>
      <c r="AI82" s="97"/>
      <c r="AJ82" s="97"/>
      <c r="AK82" s="97"/>
      <c r="AL82" s="97"/>
      <c r="AM82" s="97"/>
      <c r="AN82" s="98"/>
      <c r="AR82" s="64">
        <f>SUM(AS82:AU86)</f>
        <v>778</v>
      </c>
      <c r="AS82" s="52">
        <f>SUM(AS75:AU75)</f>
        <v>28</v>
      </c>
      <c r="AT82" s="53"/>
      <c r="AU82" s="54"/>
    </row>
    <row r="83" spans="1:47" ht="24">
      <c r="A83" s="11"/>
      <c r="B83" s="73"/>
      <c r="C83" s="3" t="s">
        <v>36</v>
      </c>
      <c r="D83" s="9" t="str">
        <f t="shared" si="16"/>
        <v>5336,74</v>
      </c>
      <c r="E83" s="9" t="str">
        <f t="shared" si="16"/>
        <v>3937</v>
      </c>
      <c r="F83" s="59">
        <f>SUM(F76:N76)</f>
        <v>3937</v>
      </c>
      <c r="G83" s="59"/>
      <c r="H83" s="59"/>
      <c r="I83" s="59"/>
      <c r="J83" s="59"/>
      <c r="K83" s="59"/>
      <c r="L83" s="59"/>
      <c r="M83" s="59"/>
      <c r="N83" s="59"/>
      <c r="O83" s="60">
        <f>SUM(O76:U76)</f>
        <v>3937</v>
      </c>
      <c r="P83" s="60"/>
      <c r="Q83" s="60"/>
      <c r="R83" s="60"/>
      <c r="S83" s="60"/>
      <c r="T83" s="60"/>
      <c r="U83" s="60"/>
      <c r="V83" s="55">
        <f>SUM(V76:W76)</f>
        <v>3937</v>
      </c>
      <c r="W83" s="55"/>
      <c r="X83" s="56">
        <f>SUM(X76:AB76)</f>
        <v>3937</v>
      </c>
      <c r="Y83" s="56"/>
      <c r="Z83" s="56"/>
      <c r="AA83" s="56"/>
      <c r="AB83" s="56"/>
      <c r="AC83" s="10"/>
      <c r="AD83" s="10"/>
      <c r="AE83" s="10"/>
      <c r="AF83" s="96">
        <f>SUM(AF76:AN76)</f>
        <v>3937</v>
      </c>
      <c r="AG83" s="97"/>
      <c r="AH83" s="97"/>
      <c r="AI83" s="97"/>
      <c r="AJ83" s="97"/>
      <c r="AK83" s="97"/>
      <c r="AL83" s="97"/>
      <c r="AM83" s="97"/>
      <c r="AN83" s="98"/>
      <c r="AR83" s="65"/>
      <c r="AS83" s="52">
        <f>SUM(AS76:AU76)</f>
        <v>442</v>
      </c>
      <c r="AT83" s="53"/>
      <c r="AU83" s="54"/>
    </row>
    <row r="84" spans="1:47" ht="24">
      <c r="A84" s="11"/>
      <c r="B84" s="73"/>
      <c r="C84" s="3" t="s">
        <v>37</v>
      </c>
      <c r="D84" s="9" t="str">
        <f t="shared" si="16"/>
        <v>1060,27</v>
      </c>
      <c r="E84" s="9" t="str">
        <f t="shared" si="16"/>
        <v>727</v>
      </c>
      <c r="F84" s="59">
        <f>SUM(F77:N77)</f>
        <v>727</v>
      </c>
      <c r="G84" s="59"/>
      <c r="H84" s="59"/>
      <c r="I84" s="59"/>
      <c r="J84" s="59"/>
      <c r="K84" s="59"/>
      <c r="L84" s="59"/>
      <c r="M84" s="59"/>
      <c r="N84" s="59"/>
      <c r="O84" s="60">
        <f>SUM(O77:U77)</f>
        <v>727</v>
      </c>
      <c r="P84" s="60"/>
      <c r="Q84" s="60"/>
      <c r="R84" s="60"/>
      <c r="S84" s="60"/>
      <c r="T84" s="60"/>
      <c r="U84" s="60"/>
      <c r="V84" s="55">
        <f>SUM(V77:W77)</f>
        <v>727</v>
      </c>
      <c r="W84" s="55"/>
      <c r="X84" s="56">
        <f>SUM(X77:AB77)</f>
        <v>727</v>
      </c>
      <c r="Y84" s="56"/>
      <c r="Z84" s="56"/>
      <c r="AA84" s="56"/>
      <c r="AB84" s="56"/>
      <c r="AC84" s="10"/>
      <c r="AD84" s="10"/>
      <c r="AE84" s="10"/>
      <c r="AF84" s="96">
        <f>SUM(AF77:AN77)</f>
        <v>727</v>
      </c>
      <c r="AG84" s="97"/>
      <c r="AH84" s="97"/>
      <c r="AI84" s="97"/>
      <c r="AJ84" s="97"/>
      <c r="AK84" s="97"/>
      <c r="AL84" s="97"/>
      <c r="AM84" s="97"/>
      <c r="AN84" s="98"/>
      <c r="AR84" s="65"/>
      <c r="AS84" s="52">
        <f>SUM(AS77:AU77)</f>
        <v>96</v>
      </c>
      <c r="AT84" s="53"/>
      <c r="AU84" s="54"/>
    </row>
    <row r="85" spans="1:47" ht="24">
      <c r="B85" s="73"/>
      <c r="C85" s="3" t="s">
        <v>38</v>
      </c>
      <c r="D85" s="9" t="str">
        <f t="shared" si="16"/>
        <v>1510,8</v>
      </c>
      <c r="E85" s="9" t="str">
        <f t="shared" si="16"/>
        <v>1168</v>
      </c>
      <c r="F85" s="59">
        <f>SUM(F78:N78)</f>
        <v>1168</v>
      </c>
      <c r="G85" s="59"/>
      <c r="H85" s="59"/>
      <c r="I85" s="59"/>
      <c r="J85" s="59"/>
      <c r="K85" s="59"/>
      <c r="L85" s="59"/>
      <c r="M85" s="59"/>
      <c r="N85" s="59"/>
      <c r="O85" s="60">
        <f>SUM(O78:U78)</f>
        <v>1168</v>
      </c>
      <c r="P85" s="60"/>
      <c r="Q85" s="60"/>
      <c r="R85" s="60"/>
      <c r="S85" s="60"/>
      <c r="T85" s="60"/>
      <c r="U85" s="60"/>
      <c r="V85" s="55">
        <f>SUM(V78:W78)</f>
        <v>1168</v>
      </c>
      <c r="W85" s="55"/>
      <c r="X85" s="56">
        <f>SUM(X78:AB78)</f>
        <v>1168</v>
      </c>
      <c r="Y85" s="56"/>
      <c r="Z85" s="56"/>
      <c r="AA85" s="56"/>
      <c r="AB85" s="56"/>
      <c r="AC85" s="10"/>
      <c r="AD85" s="10"/>
      <c r="AE85" s="10"/>
      <c r="AF85" s="96">
        <f>SUM(AF78:AN78)</f>
        <v>1168</v>
      </c>
      <c r="AG85" s="97"/>
      <c r="AH85" s="97"/>
      <c r="AI85" s="97"/>
      <c r="AJ85" s="97"/>
      <c r="AK85" s="97"/>
      <c r="AL85" s="97"/>
      <c r="AM85" s="97"/>
      <c r="AN85" s="98"/>
      <c r="AR85" s="65"/>
      <c r="AS85" s="52">
        <f>SUM(AS78:AU78)</f>
        <v>137</v>
      </c>
      <c r="AT85" s="53"/>
      <c r="AU85" s="54"/>
    </row>
    <row r="86" spans="1:47" ht="21.75" customHeight="1">
      <c r="B86" s="73"/>
      <c r="C86" s="3" t="s">
        <v>39</v>
      </c>
      <c r="D86" s="9" t="str">
        <f t="shared" si="16"/>
        <v>834,45</v>
      </c>
      <c r="E86" s="9" t="str">
        <f t="shared" si="16"/>
        <v>673</v>
      </c>
      <c r="F86" s="59">
        <f>SUM(F79:N79)</f>
        <v>673</v>
      </c>
      <c r="G86" s="59"/>
      <c r="H86" s="59"/>
      <c r="I86" s="59"/>
      <c r="J86" s="59"/>
      <c r="K86" s="59"/>
      <c r="L86" s="59"/>
      <c r="M86" s="59"/>
      <c r="N86" s="59"/>
      <c r="O86" s="60">
        <f>SUM(O79:U79)</f>
        <v>673</v>
      </c>
      <c r="P86" s="60"/>
      <c r="Q86" s="60"/>
      <c r="R86" s="60"/>
      <c r="S86" s="60"/>
      <c r="T86" s="60"/>
      <c r="U86" s="60"/>
      <c r="V86" s="55">
        <f>SUM(V79:W79)</f>
        <v>673</v>
      </c>
      <c r="W86" s="55"/>
      <c r="X86" s="56">
        <f>SUM(X79:AB79)</f>
        <v>673</v>
      </c>
      <c r="Y86" s="56"/>
      <c r="Z86" s="56"/>
      <c r="AA86" s="56"/>
      <c r="AB86" s="56"/>
      <c r="AC86" s="10"/>
      <c r="AD86" s="10"/>
      <c r="AE86" s="10"/>
      <c r="AF86" s="96">
        <f>SUM(AF79:AN79)</f>
        <v>673</v>
      </c>
      <c r="AG86" s="97"/>
      <c r="AH86" s="97"/>
      <c r="AI86" s="97"/>
      <c r="AJ86" s="97"/>
      <c r="AK86" s="97"/>
      <c r="AL86" s="97"/>
      <c r="AM86" s="97"/>
      <c r="AN86" s="98"/>
      <c r="AR86" s="66"/>
      <c r="AS86" s="52">
        <f>SUM(AS79:AU79)</f>
        <v>75</v>
      </c>
      <c r="AT86" s="53"/>
      <c r="AU86" s="54"/>
    </row>
    <row r="88" spans="1:47">
      <c r="D88" s="6">
        <f>SUM(D75:D79)</f>
        <v>9164.26</v>
      </c>
      <c r="E88" s="6">
        <f>SUM(E75:E79)</f>
        <v>6889</v>
      </c>
      <c r="J88" s="6">
        <f>SUM(F82:N86)</f>
        <v>6889</v>
      </c>
      <c r="R88" s="6">
        <f>SUM(O82:U86)</f>
        <v>6889</v>
      </c>
      <c r="W88" s="6">
        <f>SUM(V82:W86)</f>
        <v>6889</v>
      </c>
      <c r="Z88" s="6">
        <f>SUM(X82:AB86)</f>
        <v>6889</v>
      </c>
      <c r="AJ88" s="5">
        <f>SUM(AF82:AN86)</f>
        <v>6889</v>
      </c>
      <c r="AT88" s="5">
        <f>SUM(AS82:AU86)</f>
        <v>778</v>
      </c>
    </row>
    <row r="92" spans="1:47">
      <c r="E92" s="6" t="s">
        <v>41</v>
      </c>
    </row>
  </sheetData>
  <mergeCells count="274">
    <mergeCell ref="AF39:AN39"/>
    <mergeCell ref="AF40:AN40"/>
    <mergeCell ref="AF41:AN41"/>
    <mergeCell ref="AF82:AN82"/>
    <mergeCell ref="AF63:AN63"/>
    <mergeCell ref="AF64:AN64"/>
    <mergeCell ref="AF54:AI54"/>
    <mergeCell ref="AF44:AN44"/>
    <mergeCell ref="AF45:AN45"/>
    <mergeCell ref="V45:W45"/>
    <mergeCell ref="X42:AB42"/>
    <mergeCell ref="X43:AB43"/>
    <mergeCell ref="X44:AB44"/>
    <mergeCell ref="X45:AB45"/>
    <mergeCell ref="V43:W43"/>
    <mergeCell ref="V44:W44"/>
    <mergeCell ref="AF83:AN83"/>
    <mergeCell ref="AF84:AN84"/>
    <mergeCell ref="A75:A79"/>
    <mergeCell ref="B75:B79"/>
    <mergeCell ref="O83:U83"/>
    <mergeCell ref="V83:W83"/>
    <mergeCell ref="X83:AB83"/>
    <mergeCell ref="F84:N84"/>
    <mergeCell ref="O84:U84"/>
    <mergeCell ref="AB72:AB74"/>
    <mergeCell ref="AC72:AC74"/>
    <mergeCell ref="X82:AB82"/>
    <mergeCell ref="F83:N83"/>
    <mergeCell ref="V84:W84"/>
    <mergeCell ref="X84:AB84"/>
    <mergeCell ref="V72:W73"/>
    <mergeCell ref="X72:AA73"/>
    <mergeCell ref="AD72:AD74"/>
    <mergeCell ref="AE72:AE74"/>
    <mergeCell ref="AF72:AQ72"/>
    <mergeCell ref="AF73:AI73"/>
    <mergeCell ref="AJ73:AM73"/>
    <mergeCell ref="AN73:AN74"/>
    <mergeCell ref="AO73:AO74"/>
    <mergeCell ref="AV75:AV79"/>
    <mergeCell ref="AW75:AW79"/>
    <mergeCell ref="AV72:AV74"/>
    <mergeCell ref="AW72:AW74"/>
    <mergeCell ref="AR82:AR86"/>
    <mergeCell ref="AS82:AU82"/>
    <mergeCell ref="AR73:AR74"/>
    <mergeCell ref="AS83:AU83"/>
    <mergeCell ref="AS84:AU84"/>
    <mergeCell ref="AS73:AU73"/>
    <mergeCell ref="AR72:AU72"/>
    <mergeCell ref="B82:B86"/>
    <mergeCell ref="F82:N82"/>
    <mergeCell ref="O82:U82"/>
    <mergeCell ref="V82:W82"/>
    <mergeCell ref="F86:N86"/>
    <mergeCell ref="O86:U86"/>
    <mergeCell ref="V86:W86"/>
    <mergeCell ref="X86:AB86"/>
    <mergeCell ref="F85:N85"/>
    <mergeCell ref="O85:U85"/>
    <mergeCell ref="AS86:AU86"/>
    <mergeCell ref="V85:W85"/>
    <mergeCell ref="X85:AB85"/>
    <mergeCell ref="AS85:AU85"/>
    <mergeCell ref="AF86:AN86"/>
    <mergeCell ref="AP73:AP74"/>
    <mergeCell ref="AQ73:AQ74"/>
    <mergeCell ref="AF85:AN85"/>
    <mergeCell ref="A72:A74"/>
    <mergeCell ref="B72:B74"/>
    <mergeCell ref="C72:C74"/>
    <mergeCell ref="D72:D74"/>
    <mergeCell ref="E72:E74"/>
    <mergeCell ref="F72:N73"/>
    <mergeCell ref="O72:U73"/>
    <mergeCell ref="F67:N67"/>
    <mergeCell ref="O67:U67"/>
    <mergeCell ref="AV53:AV55"/>
    <mergeCell ref="AW53:AW55"/>
    <mergeCell ref="AR54:AR55"/>
    <mergeCell ref="AS54:AU54"/>
    <mergeCell ref="V66:W66"/>
    <mergeCell ref="O66:U66"/>
    <mergeCell ref="X65:AB65"/>
    <mergeCell ref="AS67:AU67"/>
    <mergeCell ref="AB53:AB55"/>
    <mergeCell ref="F64:N64"/>
    <mergeCell ref="O64:U64"/>
    <mergeCell ref="V64:W64"/>
    <mergeCell ref="X64:AB64"/>
    <mergeCell ref="X66:AB66"/>
    <mergeCell ref="AS66:AU66"/>
    <mergeCell ref="AF65:AN65"/>
    <mergeCell ref="AF66:AN66"/>
    <mergeCell ref="AF67:AN67"/>
    <mergeCell ref="B63:B67"/>
    <mergeCell ref="V67:W67"/>
    <mergeCell ref="X67:AB67"/>
    <mergeCell ref="F65:N65"/>
    <mergeCell ref="O65:U65"/>
    <mergeCell ref="V65:W65"/>
    <mergeCell ref="F66:N66"/>
    <mergeCell ref="F63:N63"/>
    <mergeCell ref="O63:U63"/>
    <mergeCell ref="V63:W63"/>
    <mergeCell ref="X63:AB63"/>
    <mergeCell ref="AC53:AC55"/>
    <mergeCell ref="AR53:AU53"/>
    <mergeCell ref="AR63:AR67"/>
    <mergeCell ref="AS63:AU63"/>
    <mergeCell ref="AS64:AU64"/>
    <mergeCell ref="AS65:AU65"/>
    <mergeCell ref="A56:A60"/>
    <mergeCell ref="B56:B60"/>
    <mergeCell ref="AV56:AV60"/>
    <mergeCell ref="AW56:AW60"/>
    <mergeCell ref="X53:AA54"/>
    <mergeCell ref="AD53:AD55"/>
    <mergeCell ref="AJ54:AM54"/>
    <mergeCell ref="O53:U54"/>
    <mergeCell ref="V53:W54"/>
    <mergeCell ref="AR11:AR15"/>
    <mergeCell ref="AS11:AU11"/>
    <mergeCell ref="F12:N12"/>
    <mergeCell ref="O12:U12"/>
    <mergeCell ref="V12:W12"/>
    <mergeCell ref="X12:AB12"/>
    <mergeCell ref="AF11:AN11"/>
    <mergeCell ref="AF12:AN12"/>
    <mergeCell ref="A53:A55"/>
    <mergeCell ref="B53:B55"/>
    <mergeCell ref="C53:C55"/>
    <mergeCell ref="D53:D55"/>
    <mergeCell ref="E53:E55"/>
    <mergeCell ref="F53:N54"/>
    <mergeCell ref="AW1:AW3"/>
    <mergeCell ref="AR2:AR3"/>
    <mergeCell ref="AS2:AU2"/>
    <mergeCell ref="AE53:AE55"/>
    <mergeCell ref="AF53:AQ53"/>
    <mergeCell ref="AN54:AN55"/>
    <mergeCell ref="AO54:AO55"/>
    <mergeCell ref="AP54:AP55"/>
    <mergeCell ref="AQ54:AQ55"/>
    <mergeCell ref="AF13:AN13"/>
    <mergeCell ref="O1:U2"/>
    <mergeCell ref="V1:W2"/>
    <mergeCell ref="X1:AA2"/>
    <mergeCell ref="AQ2:AQ3"/>
    <mergeCell ref="AC1:AC3"/>
    <mergeCell ref="A1:A3"/>
    <mergeCell ref="B1:B3"/>
    <mergeCell ref="C1:C3"/>
    <mergeCell ref="D1:D3"/>
    <mergeCell ref="E1:E3"/>
    <mergeCell ref="A24:A26"/>
    <mergeCell ref="B24:B26"/>
    <mergeCell ref="C24:C26"/>
    <mergeCell ref="D24:D26"/>
    <mergeCell ref="AD1:AD3"/>
    <mergeCell ref="AR1:AU1"/>
    <mergeCell ref="F24:N25"/>
    <mergeCell ref="O24:U25"/>
    <mergeCell ref="V24:W25"/>
    <mergeCell ref="F1:N2"/>
    <mergeCell ref="E24:E26"/>
    <mergeCell ref="X11:AB11"/>
    <mergeCell ref="V13:W13"/>
    <mergeCell ref="X13:AB13"/>
    <mergeCell ref="F13:N13"/>
    <mergeCell ref="O13:U13"/>
    <mergeCell ref="F11:N11"/>
    <mergeCell ref="O11:U11"/>
    <mergeCell ref="V14:W14"/>
    <mergeCell ref="X14:AB14"/>
    <mergeCell ref="AB1:AB3"/>
    <mergeCell ref="AV4:AV8"/>
    <mergeCell ref="AE1:AE3"/>
    <mergeCell ref="AF1:AQ1"/>
    <mergeCell ref="AF2:AI2"/>
    <mergeCell ref="AJ2:AM2"/>
    <mergeCell ref="AN2:AN3"/>
    <mergeCell ref="AO2:AO3"/>
    <mergeCell ref="AP2:AP3"/>
    <mergeCell ref="AV1:AV3"/>
    <mergeCell ref="AS15:AU15"/>
    <mergeCell ref="F14:N14"/>
    <mergeCell ref="O14:U14"/>
    <mergeCell ref="AS14:AU14"/>
    <mergeCell ref="A4:A8"/>
    <mergeCell ref="B4:B8"/>
    <mergeCell ref="AF14:AN14"/>
    <mergeCell ref="AS13:AU13"/>
    <mergeCell ref="AS12:AU12"/>
    <mergeCell ref="V11:W11"/>
    <mergeCell ref="AF15:AN15"/>
    <mergeCell ref="AW4:AW8"/>
    <mergeCell ref="B11:B15"/>
    <mergeCell ref="F15:N15"/>
    <mergeCell ref="O15:U15"/>
    <mergeCell ref="V15:W15"/>
    <mergeCell ref="X15:AB15"/>
    <mergeCell ref="AV24:AV26"/>
    <mergeCell ref="AW24:AW26"/>
    <mergeCell ref="AR25:AR26"/>
    <mergeCell ref="AS25:AU25"/>
    <mergeCell ref="AD24:AD26"/>
    <mergeCell ref="AE24:AE26"/>
    <mergeCell ref="AF24:AQ24"/>
    <mergeCell ref="AF25:AI25"/>
    <mergeCell ref="AJ25:AM25"/>
    <mergeCell ref="AN25:AN26"/>
    <mergeCell ref="AO25:AO26"/>
    <mergeCell ref="AP25:AP26"/>
    <mergeCell ref="X24:AA25"/>
    <mergeCell ref="AR24:AU24"/>
    <mergeCell ref="AQ25:AQ26"/>
    <mergeCell ref="AC24:AC26"/>
    <mergeCell ref="AB24:AB26"/>
    <mergeCell ref="B39:B48"/>
    <mergeCell ref="F39:N39"/>
    <mergeCell ref="O39:U39"/>
    <mergeCell ref="V39:W39"/>
    <mergeCell ref="F40:N40"/>
    <mergeCell ref="O40:U40"/>
    <mergeCell ref="V40:W40"/>
    <mergeCell ref="F41:N41"/>
    <mergeCell ref="O41:U41"/>
    <mergeCell ref="V41:W41"/>
    <mergeCell ref="F46:N46"/>
    <mergeCell ref="O46:U46"/>
    <mergeCell ref="F44:N44"/>
    <mergeCell ref="F45:N45"/>
    <mergeCell ref="O42:U42"/>
    <mergeCell ref="O45:U45"/>
    <mergeCell ref="V42:W42"/>
    <mergeCell ref="AV27:AV36"/>
    <mergeCell ref="AW27:AW36"/>
    <mergeCell ref="X39:AB39"/>
    <mergeCell ref="AR39:AR48"/>
    <mergeCell ref="AS39:AU39"/>
    <mergeCell ref="X40:AB40"/>
    <mergeCell ref="AS40:AU40"/>
    <mergeCell ref="X41:AB41"/>
    <mergeCell ref="AS41:AU41"/>
    <mergeCell ref="AF42:AN42"/>
    <mergeCell ref="F48:N48"/>
    <mergeCell ref="O48:U48"/>
    <mergeCell ref="V48:W48"/>
    <mergeCell ref="X48:AB48"/>
    <mergeCell ref="AS48:AU48"/>
    <mergeCell ref="F47:N47"/>
    <mergeCell ref="O47:U47"/>
    <mergeCell ref="V47:W47"/>
    <mergeCell ref="X47:AB47"/>
    <mergeCell ref="V46:W46"/>
    <mergeCell ref="X46:AB46"/>
    <mergeCell ref="A27:A36"/>
    <mergeCell ref="B27:B36"/>
    <mergeCell ref="O44:U44"/>
    <mergeCell ref="F42:N42"/>
    <mergeCell ref="F43:N43"/>
    <mergeCell ref="O43:U43"/>
    <mergeCell ref="AF46:AN46"/>
    <mergeCell ref="AF47:AN47"/>
    <mergeCell ref="AF48:AN48"/>
    <mergeCell ref="AS42:AU42"/>
    <mergeCell ref="AS43:AU43"/>
    <mergeCell ref="AS44:AU44"/>
    <mergeCell ref="AS45:AU45"/>
    <mergeCell ref="AS46:AU46"/>
    <mergeCell ref="AS47:AU47"/>
    <mergeCell ref="AF43:AN43"/>
  </mergeCells>
  <phoneticPr fontId="0" type="noConversion"/>
  <pageMargins left="0" right="0" top="0" bottom="0" header="0" footer="0"/>
  <pageSetup paperSize="9" scale="68" fitToWidth="2" fitToHeight="1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E23" sqref="E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57</v>
      </c>
      <c r="B4" s="58">
        <v>51</v>
      </c>
      <c r="C4" s="3" t="s">
        <v>35</v>
      </c>
      <c r="D4" s="3">
        <v>4.5</v>
      </c>
      <c r="E4" s="28">
        <v>4</v>
      </c>
      <c r="F4" s="12"/>
      <c r="G4" s="12"/>
      <c r="H4" s="12"/>
      <c r="I4" s="12"/>
      <c r="J4" s="12"/>
      <c r="K4" s="12">
        <v>1</v>
      </c>
      <c r="L4" s="12">
        <v>1</v>
      </c>
      <c r="M4" s="12">
        <v>2</v>
      </c>
      <c r="N4" s="12"/>
      <c r="O4" s="13"/>
      <c r="P4" s="13"/>
      <c r="Q4" s="13"/>
      <c r="R4" s="13"/>
      <c r="S4" s="13"/>
      <c r="T4" s="13"/>
      <c r="U4" s="13">
        <v>4</v>
      </c>
      <c r="V4" s="14">
        <v>1</v>
      </c>
      <c r="W4" s="14">
        <v>3</v>
      </c>
      <c r="X4" s="15"/>
      <c r="Y4" s="15"/>
      <c r="Z4" s="15"/>
      <c r="AA4" s="15">
        <v>4</v>
      </c>
      <c r="AB4" s="15"/>
      <c r="AC4" s="28">
        <v>4</v>
      </c>
      <c r="AD4" s="28"/>
      <c r="AE4" s="28">
        <v>3</v>
      </c>
      <c r="AF4" s="16"/>
      <c r="AG4" s="16"/>
      <c r="AH4" s="16">
        <v>3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66.28</v>
      </c>
      <c r="E5" s="28">
        <v>42</v>
      </c>
      <c r="F5" s="12"/>
      <c r="G5" s="12">
        <v>2</v>
      </c>
      <c r="H5" s="12">
        <v>3</v>
      </c>
      <c r="I5" s="12">
        <v>2</v>
      </c>
      <c r="J5" s="12">
        <v>3</v>
      </c>
      <c r="K5" s="12">
        <v>6</v>
      </c>
      <c r="L5" s="12">
        <v>9</v>
      </c>
      <c r="M5" s="12">
        <v>9</v>
      </c>
      <c r="N5" s="12">
        <v>8</v>
      </c>
      <c r="O5" s="13">
        <v>1</v>
      </c>
      <c r="P5" s="13">
        <v>2</v>
      </c>
      <c r="Q5" s="13">
        <v>0</v>
      </c>
      <c r="R5" s="13">
        <v>1</v>
      </c>
      <c r="S5" s="13">
        <v>2</v>
      </c>
      <c r="T5" s="13">
        <v>3</v>
      </c>
      <c r="U5" s="13">
        <v>33</v>
      </c>
      <c r="V5" s="14">
        <v>3</v>
      </c>
      <c r="W5" s="14">
        <v>39</v>
      </c>
      <c r="X5" s="15">
        <v>30</v>
      </c>
      <c r="Y5" s="15">
        <v>7</v>
      </c>
      <c r="Z5" s="15"/>
      <c r="AA5" s="15"/>
      <c r="AB5" s="15">
        <v>5</v>
      </c>
      <c r="AC5" s="28">
        <v>40</v>
      </c>
      <c r="AD5" s="28"/>
      <c r="AE5" s="28">
        <v>1</v>
      </c>
      <c r="AF5" s="16"/>
      <c r="AG5" s="16">
        <v>1</v>
      </c>
      <c r="AH5" s="16">
        <v>39</v>
      </c>
      <c r="AI5" s="16"/>
      <c r="AJ5" s="16"/>
      <c r="AK5" s="16"/>
      <c r="AL5" s="16">
        <v>2</v>
      </c>
      <c r="AM5" s="16"/>
      <c r="AN5" s="16"/>
      <c r="AO5" s="28"/>
      <c r="AP5" s="28"/>
      <c r="AQ5" s="4"/>
      <c r="AR5" s="28">
        <v>3</v>
      </c>
      <c r="AS5" s="17">
        <v>2</v>
      </c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4.5</v>
      </c>
      <c r="E6" s="28">
        <v>2</v>
      </c>
      <c r="F6" s="12"/>
      <c r="G6" s="12"/>
      <c r="H6" s="12"/>
      <c r="I6" s="12">
        <v>1</v>
      </c>
      <c r="J6" s="12"/>
      <c r="K6" s="12">
        <v>1</v>
      </c>
      <c r="L6" s="12"/>
      <c r="M6" s="12"/>
      <c r="N6" s="12"/>
      <c r="O6" s="13"/>
      <c r="P6" s="13"/>
      <c r="Q6" s="13">
        <v>1</v>
      </c>
      <c r="R6" s="13"/>
      <c r="S6" s="13"/>
      <c r="T6" s="13"/>
      <c r="U6" s="13">
        <v>1</v>
      </c>
      <c r="V6" s="14"/>
      <c r="W6" s="14">
        <v>2</v>
      </c>
      <c r="X6" s="15"/>
      <c r="Y6" s="15">
        <v>1</v>
      </c>
      <c r="Z6" s="15"/>
      <c r="AA6" s="15"/>
      <c r="AB6" s="15">
        <v>1</v>
      </c>
      <c r="AC6" s="28">
        <v>2</v>
      </c>
      <c r="AD6" s="28"/>
      <c r="AE6" s="28"/>
      <c r="AF6" s="16"/>
      <c r="AG6" s="16"/>
      <c r="AH6" s="16">
        <v>2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/>
      <c r="Y7" s="15"/>
      <c r="Z7" s="15"/>
      <c r="AA7" s="15">
        <v>1</v>
      </c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51</v>
      </c>
      <c r="C11" s="3" t="s">
        <v>35</v>
      </c>
      <c r="D11" s="20" t="str">
        <f t="shared" ref="D11:E15" si="0">REPT(D4,1)</f>
        <v>4,5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66,28</v>
      </c>
      <c r="E12" s="20" t="str">
        <f t="shared" si="0"/>
        <v>42</v>
      </c>
      <c r="F12" s="101">
        <f>SUM(F5:N5)</f>
        <v>42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42</v>
      </c>
      <c r="P12" s="102"/>
      <c r="Q12" s="102"/>
      <c r="R12" s="102"/>
      <c r="S12" s="102"/>
      <c r="T12" s="102"/>
      <c r="U12" s="102"/>
      <c r="V12" s="104">
        <f>SUM(V5:W5)</f>
        <v>42</v>
      </c>
      <c r="W12" s="104"/>
      <c r="X12" s="103">
        <f>SUM(X5:AB5)</f>
        <v>42</v>
      </c>
      <c r="Y12" s="103"/>
      <c r="Z12" s="103"/>
      <c r="AA12" s="103"/>
      <c r="AB12" s="103"/>
      <c r="AC12" s="10"/>
      <c r="AD12" s="10"/>
      <c r="AE12" s="10"/>
      <c r="AF12" s="108">
        <f>SUM(AF5:AN5)</f>
        <v>42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4,5</v>
      </c>
      <c r="E13" s="20" t="str">
        <f t="shared" si="0"/>
        <v>2</v>
      </c>
      <c r="F13" s="101">
        <f>SUM(F6:N6)</f>
        <v>2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2</v>
      </c>
      <c r="P13" s="102"/>
      <c r="Q13" s="102"/>
      <c r="R13" s="102"/>
      <c r="S13" s="102"/>
      <c r="T13" s="102"/>
      <c r="U13" s="102"/>
      <c r="V13" s="104">
        <f>SUM(V6:W6)</f>
        <v>2</v>
      </c>
      <c r="W13" s="104"/>
      <c r="X13" s="103">
        <f>SUM(X6:AB6)</f>
        <v>2</v>
      </c>
      <c r="Y13" s="103"/>
      <c r="Z13" s="103"/>
      <c r="AA13" s="103"/>
      <c r="AB13" s="103"/>
      <c r="AC13" s="10"/>
      <c r="AD13" s="10"/>
      <c r="AE13" s="10"/>
      <c r="AF13" s="108">
        <f>SUM(AF6:AN6)</f>
        <v>2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76.28</v>
      </c>
      <c r="E17" s="6">
        <f>SUM(E4:E8)</f>
        <v>49</v>
      </c>
      <c r="J17" s="6">
        <f>SUM(F11:N15)</f>
        <v>49</v>
      </c>
      <c r="R17" s="6">
        <f>SUM(O11:U15)</f>
        <v>49</v>
      </c>
      <c r="W17" s="6">
        <f>SUM(V11:W15)</f>
        <v>49</v>
      </c>
      <c r="Z17" s="6">
        <f>SUM(X11:AB15)</f>
        <v>49</v>
      </c>
      <c r="AJ17" s="5">
        <f>SUM(AF11:AF15)</f>
        <v>49</v>
      </c>
      <c r="AT17" s="5">
        <f>SUM(AS11:AU15)</f>
        <v>3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E4" zoomScale="75" zoomScaleNormal="75" workbookViewId="0">
      <selection activeCell="AD20" sqref="AD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43</v>
      </c>
      <c r="B4" s="58">
        <v>44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2</v>
      </c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>
        <v>1</v>
      </c>
      <c r="I5" s="12"/>
      <c r="J5" s="12"/>
      <c r="K5" s="12"/>
      <c r="L5" s="12"/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>
        <v>1</v>
      </c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23</v>
      </c>
      <c r="F6" s="12"/>
      <c r="G6" s="12">
        <v>2</v>
      </c>
      <c r="H6" s="12">
        <v>8</v>
      </c>
      <c r="I6" s="12">
        <v>6</v>
      </c>
      <c r="J6" s="12">
        <v>2</v>
      </c>
      <c r="K6" s="12">
        <v>3</v>
      </c>
      <c r="L6" s="12">
        <v>1</v>
      </c>
      <c r="M6" s="12">
        <v>1</v>
      </c>
      <c r="N6" s="12"/>
      <c r="O6" s="13"/>
      <c r="P6" s="13">
        <v>4</v>
      </c>
      <c r="Q6" s="13"/>
      <c r="R6" s="13">
        <v>2</v>
      </c>
      <c r="S6" s="13">
        <v>7</v>
      </c>
      <c r="T6" s="13">
        <v>6</v>
      </c>
      <c r="U6" s="13">
        <v>4</v>
      </c>
      <c r="V6" s="14"/>
      <c r="W6" s="14">
        <v>23</v>
      </c>
      <c r="X6" s="15">
        <v>5</v>
      </c>
      <c r="Y6" s="15">
        <v>7</v>
      </c>
      <c r="Z6" s="15"/>
      <c r="AA6" s="15">
        <v>8</v>
      </c>
      <c r="AB6" s="15">
        <v>3</v>
      </c>
      <c r="AC6" s="28">
        <v>21</v>
      </c>
      <c r="AD6" s="28"/>
      <c r="AE6" s="28">
        <v>1</v>
      </c>
      <c r="AF6" s="16">
        <v>5</v>
      </c>
      <c r="AG6" s="16">
        <v>1</v>
      </c>
      <c r="AH6" s="16">
        <v>17</v>
      </c>
      <c r="AI6" s="16"/>
      <c r="AJ6" s="16"/>
      <c r="AK6" s="16"/>
      <c r="AL6" s="16"/>
      <c r="AM6" s="16"/>
      <c r="AN6" s="16"/>
      <c r="AO6" s="28">
        <v>1</v>
      </c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/>
      <c r="L7" s="12"/>
      <c r="M7" s="12"/>
      <c r="N7" s="12">
        <v>2</v>
      </c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1</v>
      </c>
      <c r="Z7" s="15"/>
      <c r="AA7" s="15">
        <v>1</v>
      </c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>
        <v>1</v>
      </c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0.75</v>
      </c>
      <c r="E9" s="28">
        <v>1</v>
      </c>
      <c r="F9" s="12">
        <v>1</v>
      </c>
      <c r="G9" s="12"/>
      <c r="H9" s="12"/>
      <c r="I9" s="12"/>
      <c r="J9" s="12"/>
      <c r="K9" s="12"/>
      <c r="L9" s="12"/>
      <c r="M9" s="12"/>
      <c r="N9" s="12"/>
      <c r="O9" s="13">
        <v>1</v>
      </c>
      <c r="P9" s="13"/>
      <c r="Q9" s="13"/>
      <c r="R9" s="13"/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>
        <v>1</v>
      </c>
      <c r="AD9" s="28">
        <v>1</v>
      </c>
      <c r="AE9" s="28"/>
      <c r="AF9" s="16"/>
      <c r="AG9" s="16">
        <v>1</v>
      </c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14.5</v>
      </c>
      <c r="E12" s="28">
        <v>11</v>
      </c>
      <c r="F12" s="12"/>
      <c r="G12" s="12"/>
      <c r="H12" s="12">
        <v>6</v>
      </c>
      <c r="I12" s="12">
        <v>2</v>
      </c>
      <c r="J12" s="12">
        <v>2</v>
      </c>
      <c r="K12" s="12">
        <v>1</v>
      </c>
      <c r="L12" s="12"/>
      <c r="M12" s="12"/>
      <c r="N12" s="12"/>
      <c r="O12" s="13"/>
      <c r="P12" s="13"/>
      <c r="Q12" s="13">
        <v>1</v>
      </c>
      <c r="R12" s="13">
        <v>5</v>
      </c>
      <c r="S12" s="13">
        <v>1</v>
      </c>
      <c r="T12" s="13">
        <v>3</v>
      </c>
      <c r="U12" s="13">
        <v>1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>
        <v>1</v>
      </c>
      <c r="AI12" s="16"/>
      <c r="AJ12" s="16">
        <v>6</v>
      </c>
      <c r="AK12" s="16"/>
      <c r="AL12" s="16"/>
      <c r="AM12" s="16"/>
      <c r="AN12" s="16">
        <v>4</v>
      </c>
      <c r="AO12" s="28"/>
      <c r="AP12" s="28"/>
      <c r="AQ12" s="4"/>
      <c r="AR12" s="28">
        <v>2</v>
      </c>
      <c r="AS12" s="17"/>
      <c r="AT12" s="17">
        <v>1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8.5</v>
      </c>
      <c r="E13" s="28">
        <v>5</v>
      </c>
      <c r="F13" s="12"/>
      <c r="G13" s="12"/>
      <c r="H13" s="12">
        <v>2</v>
      </c>
      <c r="I13" s="12">
        <v>1</v>
      </c>
      <c r="J13" s="12">
        <v>1</v>
      </c>
      <c r="K13" s="12"/>
      <c r="L13" s="12">
        <v>1</v>
      </c>
      <c r="M13" s="12"/>
      <c r="N13" s="12"/>
      <c r="O13" s="13"/>
      <c r="P13" s="13"/>
      <c r="Q13" s="13"/>
      <c r="R13" s="13">
        <v>1</v>
      </c>
      <c r="S13" s="13"/>
      <c r="T13" s="13">
        <v>3</v>
      </c>
      <c r="U13" s="13">
        <v>1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2</v>
      </c>
      <c r="AK13" s="16"/>
      <c r="AL13" s="16">
        <v>2</v>
      </c>
      <c r="AM13" s="16"/>
      <c r="AN13" s="16">
        <v>1</v>
      </c>
      <c r="AO13" s="28"/>
      <c r="AP13" s="28"/>
      <c r="AQ13" s="4"/>
      <c r="AR13" s="28">
        <v>2</v>
      </c>
      <c r="AS13" s="17"/>
      <c r="AT13" s="17">
        <v>1</v>
      </c>
      <c r="AU13" s="17">
        <v>1</v>
      </c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44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0,75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>
        <v>8.5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2</v>
      </c>
      <c r="AT25" s="106"/>
      <c r="AU25" s="107"/>
    </row>
    <row r="27" spans="1:47">
      <c r="D27" s="6">
        <f>SUM(D4:D13)</f>
        <v>51.75</v>
      </c>
      <c r="E27" s="6">
        <f>SUM(E4:E13)</f>
        <v>44</v>
      </c>
      <c r="J27" s="6">
        <f>SUM(F16:N25)</f>
        <v>44</v>
      </c>
      <c r="R27" s="6">
        <f>SUM(O16:U25)</f>
        <v>44</v>
      </c>
      <c r="W27" s="6">
        <f>SUM(V16:W25)</f>
        <v>44</v>
      </c>
      <c r="Z27" s="6">
        <f>SUM(X16:AB25)</f>
        <v>44</v>
      </c>
      <c r="AJ27" s="5">
        <f>SUM(AF16:AN25)</f>
        <v>44</v>
      </c>
      <c r="AT27" s="5">
        <f>SUM(AS16:AU25)</f>
        <v>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5" zoomScaleNormal="75" workbookViewId="0">
      <selection activeCell="A15" sqref="A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151</v>
      </c>
      <c r="B4" s="58">
        <v>32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/>
    </row>
    <row r="5" spans="1:49" ht="27" customHeight="1">
      <c r="A5" s="58"/>
      <c r="B5" s="58"/>
      <c r="C5" s="3" t="s">
        <v>141</v>
      </c>
      <c r="D5" s="3"/>
      <c r="E5" s="28"/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13</v>
      </c>
      <c r="E6" s="28">
        <v>13</v>
      </c>
      <c r="F6" s="12">
        <v>2</v>
      </c>
      <c r="G6" s="12">
        <v>1</v>
      </c>
      <c r="H6" s="12">
        <v>3</v>
      </c>
      <c r="I6" s="12">
        <v>1</v>
      </c>
      <c r="J6" s="12">
        <v>1</v>
      </c>
      <c r="K6" s="12"/>
      <c r="L6" s="12">
        <v>1</v>
      </c>
      <c r="M6" s="12">
        <v>2</v>
      </c>
      <c r="N6" s="12">
        <v>2</v>
      </c>
      <c r="O6" s="13">
        <v>1</v>
      </c>
      <c r="P6" s="13">
        <v>1</v>
      </c>
      <c r="Q6" s="13"/>
      <c r="R6" s="13">
        <v>3</v>
      </c>
      <c r="S6" s="13">
        <v>1</v>
      </c>
      <c r="T6" s="13">
        <v>2</v>
      </c>
      <c r="U6" s="13">
        <v>5</v>
      </c>
      <c r="V6" s="14"/>
      <c r="W6" s="14">
        <v>13</v>
      </c>
      <c r="X6" s="15">
        <v>1</v>
      </c>
      <c r="Y6" s="15">
        <v>8</v>
      </c>
      <c r="Z6" s="15"/>
      <c r="AA6" s="15">
        <v>2</v>
      </c>
      <c r="AB6" s="15">
        <v>2</v>
      </c>
      <c r="AC6" s="28">
        <v>13</v>
      </c>
      <c r="AD6" s="28">
        <v>5</v>
      </c>
      <c r="AE6" s="28"/>
      <c r="AF6" s="16">
        <v>2</v>
      </c>
      <c r="AG6" s="16">
        <v>6</v>
      </c>
      <c r="AH6" s="16">
        <v>5</v>
      </c>
      <c r="AI6" s="16"/>
      <c r="AJ6" s="16"/>
      <c r="AK6" s="16"/>
      <c r="AL6" s="16"/>
      <c r="AM6" s="16"/>
      <c r="AN6" s="16"/>
      <c r="AO6" s="28">
        <v>1</v>
      </c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/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/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7</v>
      </c>
      <c r="E12" s="28">
        <v>6</v>
      </c>
      <c r="F12" s="12">
        <v>1</v>
      </c>
      <c r="G12" s="12"/>
      <c r="H12" s="12">
        <v>1</v>
      </c>
      <c r="I12" s="12">
        <v>1</v>
      </c>
      <c r="J12" s="12">
        <v>3</v>
      </c>
      <c r="K12" s="12"/>
      <c r="L12" s="12"/>
      <c r="M12" s="12"/>
      <c r="N12" s="12"/>
      <c r="O12" s="13">
        <v>1</v>
      </c>
      <c r="P12" s="13"/>
      <c r="Q12" s="13"/>
      <c r="R12" s="13">
        <v>1</v>
      </c>
      <c r="S12" s="13"/>
      <c r="T12" s="13">
        <v>3</v>
      </c>
      <c r="U12" s="13">
        <v>1</v>
      </c>
      <c r="V12" s="14"/>
      <c r="W12" s="14">
        <v>6</v>
      </c>
      <c r="X12" s="15"/>
      <c r="Y12" s="15"/>
      <c r="Z12" s="15"/>
      <c r="AA12" s="15"/>
      <c r="AB12" s="15">
        <v>6</v>
      </c>
      <c r="AC12" s="28"/>
      <c r="AD12" s="28"/>
      <c r="AE12" s="28"/>
      <c r="AF12" s="16"/>
      <c r="AG12" s="16"/>
      <c r="AH12" s="16"/>
      <c r="AI12" s="16"/>
      <c r="AJ12" s="16">
        <v>4</v>
      </c>
      <c r="AK12" s="16"/>
      <c r="AL12" s="16"/>
      <c r="AM12" s="16"/>
      <c r="AN12" s="16">
        <v>2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7</v>
      </c>
      <c r="E13" s="28">
        <v>7</v>
      </c>
      <c r="F13" s="12"/>
      <c r="G13" s="12">
        <v>1</v>
      </c>
      <c r="H13" s="12"/>
      <c r="I13" s="12"/>
      <c r="J13" s="12">
        <v>2</v>
      </c>
      <c r="K13" s="12"/>
      <c r="L13" s="12">
        <v>2</v>
      </c>
      <c r="M13" s="12">
        <v>2</v>
      </c>
      <c r="N13" s="12"/>
      <c r="O13" s="13">
        <v>1</v>
      </c>
      <c r="P13" s="13">
        <v>1</v>
      </c>
      <c r="Q13" s="13"/>
      <c r="R13" s="13">
        <v>1</v>
      </c>
      <c r="S13" s="13">
        <v>1</v>
      </c>
      <c r="T13" s="13"/>
      <c r="U13" s="13">
        <v>3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>
        <v>1</v>
      </c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32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/>
      </c>
      <c r="E17" s="20" t="str">
        <f t="shared" si="6"/>
        <v/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13</v>
      </c>
      <c r="E18" s="20" t="str">
        <f t="shared" si="6"/>
        <v>13</v>
      </c>
      <c r="F18" s="101">
        <f t="shared" si="0"/>
        <v>13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13</v>
      </c>
      <c r="P18" s="102"/>
      <c r="Q18" s="102"/>
      <c r="R18" s="102"/>
      <c r="S18" s="102"/>
      <c r="T18" s="102"/>
      <c r="U18" s="102"/>
      <c r="V18" s="104">
        <f t="shared" si="2"/>
        <v>13</v>
      </c>
      <c r="W18" s="104"/>
      <c r="X18" s="103">
        <f t="shared" si="3"/>
        <v>13</v>
      </c>
      <c r="Y18" s="103"/>
      <c r="Z18" s="103"/>
      <c r="AA18" s="103"/>
      <c r="AB18" s="103"/>
      <c r="AC18" s="10"/>
      <c r="AD18" s="10"/>
      <c r="AE18" s="10"/>
      <c r="AF18" s="108">
        <f t="shared" si="4"/>
        <v>13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/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/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7</v>
      </c>
      <c r="E24" s="20" t="str">
        <f t="shared" si="6"/>
        <v>6</v>
      </c>
      <c r="F24" s="101">
        <f t="shared" si="0"/>
        <v>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6</v>
      </c>
      <c r="P24" s="102"/>
      <c r="Q24" s="102"/>
      <c r="R24" s="102"/>
      <c r="S24" s="102"/>
      <c r="T24" s="102"/>
      <c r="U24" s="102"/>
      <c r="V24" s="104">
        <f t="shared" si="2"/>
        <v>6</v>
      </c>
      <c r="W24" s="104"/>
      <c r="X24" s="103">
        <f t="shared" si="3"/>
        <v>6</v>
      </c>
      <c r="Y24" s="103"/>
      <c r="Z24" s="103"/>
      <c r="AA24" s="103"/>
      <c r="AB24" s="103"/>
      <c r="AC24" s="10"/>
      <c r="AD24" s="10"/>
      <c r="AE24" s="10"/>
      <c r="AF24" s="108">
        <f t="shared" si="4"/>
        <v>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29</v>
      </c>
      <c r="E27" s="6">
        <f>SUM(E4:E13)</f>
        <v>28</v>
      </c>
      <c r="J27" s="6">
        <f>SUM(F16:N25)</f>
        <v>28</v>
      </c>
      <c r="R27" s="6">
        <f>SUM(O16:U25)</f>
        <v>28</v>
      </c>
      <c r="W27" s="6">
        <f>SUM(V16:W25)</f>
        <v>28</v>
      </c>
      <c r="Z27" s="6">
        <f>SUM(X16:AB25)</f>
        <v>28</v>
      </c>
      <c r="AJ27" s="5">
        <f>SUM(AF16:AN25)</f>
        <v>28</v>
      </c>
      <c r="AT27" s="5">
        <f>SUM(AS16:AU25)</f>
        <v>2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205</v>
      </c>
      <c r="B4" s="58">
        <v>66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>
        <v>1</v>
      </c>
      <c r="I5" s="12"/>
      <c r="J5" s="12"/>
      <c r="K5" s="12"/>
      <c r="L5" s="12"/>
      <c r="M5" s="12"/>
      <c r="N5" s="12"/>
      <c r="O5" s="13"/>
      <c r="P5" s="13"/>
      <c r="Q5" s="13">
        <v>1</v>
      </c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>
        <v>1</v>
      </c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29</v>
      </c>
      <c r="E6" s="28">
        <v>28</v>
      </c>
      <c r="F6" s="12">
        <v>1</v>
      </c>
      <c r="G6" s="12">
        <v>1</v>
      </c>
      <c r="H6" s="12">
        <v>6</v>
      </c>
      <c r="I6" s="12">
        <v>9</v>
      </c>
      <c r="J6" s="12">
        <v>2</v>
      </c>
      <c r="K6" s="12">
        <v>3</v>
      </c>
      <c r="L6" s="12">
        <v>3</v>
      </c>
      <c r="M6" s="12">
        <v>3</v>
      </c>
      <c r="N6" s="12">
        <v>0</v>
      </c>
      <c r="O6" s="13">
        <v>1</v>
      </c>
      <c r="P6" s="13">
        <v>1</v>
      </c>
      <c r="Q6" s="13">
        <v>1</v>
      </c>
      <c r="R6" s="13">
        <v>6</v>
      </c>
      <c r="S6" s="13">
        <v>3</v>
      </c>
      <c r="T6" s="13">
        <v>8</v>
      </c>
      <c r="U6" s="13">
        <v>8</v>
      </c>
      <c r="V6" s="14"/>
      <c r="W6" s="14">
        <v>28</v>
      </c>
      <c r="X6" s="15">
        <v>6</v>
      </c>
      <c r="Y6" s="15">
        <v>8</v>
      </c>
      <c r="Z6" s="15"/>
      <c r="AA6" s="15">
        <v>5</v>
      </c>
      <c r="AB6" s="15">
        <v>9</v>
      </c>
      <c r="AC6" s="28">
        <v>26</v>
      </c>
      <c r="AD6" s="28">
        <v>2</v>
      </c>
      <c r="AE6" s="28">
        <v>2</v>
      </c>
      <c r="AF6" s="16">
        <v>3</v>
      </c>
      <c r="AG6" s="16">
        <v>2</v>
      </c>
      <c r="AH6" s="16">
        <v>20</v>
      </c>
      <c r="AI6" s="16">
        <v>1</v>
      </c>
      <c r="AJ6" s="16"/>
      <c r="AK6" s="16"/>
      <c r="AL6" s="16">
        <v>1</v>
      </c>
      <c r="AM6" s="16"/>
      <c r="AN6" s="16">
        <v>1</v>
      </c>
      <c r="AO6" s="28">
        <v>1</v>
      </c>
      <c r="AP6" s="28"/>
      <c r="AQ6" s="4"/>
      <c r="AR6" s="28">
        <v>3</v>
      </c>
      <c r="AS6" s="17"/>
      <c r="AT6" s="17">
        <v>3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3</v>
      </c>
      <c r="F7" s="12"/>
      <c r="G7" s="12"/>
      <c r="H7" s="12"/>
      <c r="I7" s="12"/>
      <c r="J7" s="12">
        <v>2</v>
      </c>
      <c r="K7" s="12"/>
      <c r="L7" s="12">
        <v>1</v>
      </c>
      <c r="M7" s="12"/>
      <c r="N7" s="12"/>
      <c r="O7" s="13"/>
      <c r="P7" s="13"/>
      <c r="Q7" s="13"/>
      <c r="R7" s="13"/>
      <c r="S7" s="13">
        <v>1</v>
      </c>
      <c r="T7" s="13"/>
      <c r="U7" s="13">
        <v>2</v>
      </c>
      <c r="V7" s="14"/>
      <c r="W7" s="14">
        <v>3</v>
      </c>
      <c r="X7" s="15">
        <v>1</v>
      </c>
      <c r="Y7" s="15"/>
      <c r="Z7" s="15"/>
      <c r="AA7" s="15"/>
      <c r="AB7" s="15">
        <v>2</v>
      </c>
      <c r="AC7" s="28">
        <v>2</v>
      </c>
      <c r="AD7" s="28"/>
      <c r="AE7" s="28"/>
      <c r="AF7" s="16">
        <v>3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>
        <v>1</v>
      </c>
      <c r="J8" s="12"/>
      <c r="K8" s="12"/>
      <c r="L8" s="12">
        <v>1</v>
      </c>
      <c r="M8" s="12"/>
      <c r="N8" s="12"/>
      <c r="O8" s="13"/>
      <c r="P8" s="13"/>
      <c r="Q8" s="13"/>
      <c r="R8" s="13"/>
      <c r="S8" s="13"/>
      <c r="T8" s="13">
        <v>1</v>
      </c>
      <c r="U8" s="13">
        <v>1</v>
      </c>
      <c r="V8" s="14"/>
      <c r="W8" s="14">
        <v>2</v>
      </c>
      <c r="X8" s="15">
        <v>1</v>
      </c>
      <c r="Y8" s="15"/>
      <c r="Z8" s="15"/>
      <c r="AA8" s="15"/>
      <c r="AB8" s="15">
        <v>1</v>
      </c>
      <c r="AC8" s="28">
        <v>1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2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20.25</v>
      </c>
      <c r="E12" s="28">
        <v>16</v>
      </c>
      <c r="F12" s="12"/>
      <c r="G12" s="12"/>
      <c r="H12" s="12">
        <v>3</v>
      </c>
      <c r="I12" s="12">
        <v>4</v>
      </c>
      <c r="J12" s="12">
        <v>5</v>
      </c>
      <c r="K12" s="12">
        <v>1</v>
      </c>
      <c r="L12" s="12"/>
      <c r="M12" s="12">
        <v>1</v>
      </c>
      <c r="N12" s="12">
        <v>2</v>
      </c>
      <c r="O12" s="13"/>
      <c r="P12" s="13"/>
      <c r="Q12" s="13"/>
      <c r="R12" s="13">
        <v>3</v>
      </c>
      <c r="S12" s="13">
        <v>4</v>
      </c>
      <c r="T12" s="13">
        <v>3</v>
      </c>
      <c r="U12" s="13">
        <v>6</v>
      </c>
      <c r="V12" s="14"/>
      <c r="W12" s="14">
        <v>16</v>
      </c>
      <c r="X12" s="15"/>
      <c r="Y12" s="15"/>
      <c r="Z12" s="15"/>
      <c r="AA12" s="15"/>
      <c r="AB12" s="15">
        <v>16</v>
      </c>
      <c r="AC12" s="28"/>
      <c r="AD12" s="28"/>
      <c r="AE12" s="28"/>
      <c r="AF12" s="16"/>
      <c r="AG12" s="16"/>
      <c r="AH12" s="16"/>
      <c r="AI12" s="16"/>
      <c r="AJ12" s="16">
        <v>4</v>
      </c>
      <c r="AK12" s="16"/>
      <c r="AL12" s="16">
        <v>5</v>
      </c>
      <c r="AM12" s="16"/>
      <c r="AN12" s="16">
        <v>7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13</v>
      </c>
      <c r="E13" s="28">
        <v>8</v>
      </c>
      <c r="F13" s="12"/>
      <c r="G13" s="12">
        <v>1</v>
      </c>
      <c r="H13" s="12">
        <v>1</v>
      </c>
      <c r="I13" s="12">
        <v>3</v>
      </c>
      <c r="J13" s="12">
        <v>2</v>
      </c>
      <c r="K13" s="12"/>
      <c r="L13" s="12"/>
      <c r="M13" s="12">
        <v>1</v>
      </c>
      <c r="N13" s="12"/>
      <c r="O13" s="13"/>
      <c r="P13" s="13">
        <v>2</v>
      </c>
      <c r="Q13" s="13">
        <v>1</v>
      </c>
      <c r="R13" s="13">
        <v>1</v>
      </c>
      <c r="S13" s="13">
        <v>1</v>
      </c>
      <c r="T13" s="13">
        <v>2</v>
      </c>
      <c r="U13" s="13">
        <v>1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>
        <v>1</v>
      </c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66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29</v>
      </c>
      <c r="E18" s="20" t="str">
        <f t="shared" si="6"/>
        <v>28</v>
      </c>
      <c r="F18" s="101">
        <f t="shared" si="0"/>
        <v>28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28</v>
      </c>
      <c r="P18" s="102"/>
      <c r="Q18" s="102"/>
      <c r="R18" s="102"/>
      <c r="S18" s="102"/>
      <c r="T18" s="102"/>
      <c r="U18" s="102"/>
      <c r="V18" s="104">
        <f t="shared" si="2"/>
        <v>28</v>
      </c>
      <c r="W18" s="104"/>
      <c r="X18" s="103">
        <f t="shared" si="3"/>
        <v>28</v>
      </c>
      <c r="Y18" s="103"/>
      <c r="Z18" s="103"/>
      <c r="AA18" s="103"/>
      <c r="AB18" s="103"/>
      <c r="AC18" s="10"/>
      <c r="AD18" s="10"/>
      <c r="AE18" s="10"/>
      <c r="AF18" s="108">
        <f t="shared" si="4"/>
        <v>28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20,25</v>
      </c>
      <c r="E24" s="20" t="str">
        <f t="shared" si="6"/>
        <v>16</v>
      </c>
      <c r="F24" s="101">
        <f t="shared" si="0"/>
        <v>16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16</v>
      </c>
      <c r="P24" s="102"/>
      <c r="Q24" s="102"/>
      <c r="R24" s="102"/>
      <c r="S24" s="102"/>
      <c r="T24" s="102"/>
      <c r="U24" s="102"/>
      <c r="V24" s="104">
        <f t="shared" si="2"/>
        <v>16</v>
      </c>
      <c r="W24" s="104"/>
      <c r="X24" s="103">
        <f t="shared" si="3"/>
        <v>16</v>
      </c>
      <c r="Y24" s="103"/>
      <c r="Z24" s="103"/>
      <c r="AA24" s="103"/>
      <c r="AB24" s="103"/>
      <c r="AC24" s="10"/>
      <c r="AD24" s="10"/>
      <c r="AE24" s="10"/>
      <c r="AF24" s="108">
        <f t="shared" si="4"/>
        <v>16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72.25</v>
      </c>
      <c r="E27" s="6">
        <f>SUM(E4:E13)</f>
        <v>59</v>
      </c>
      <c r="J27" s="6">
        <f>SUM(F16:N25)</f>
        <v>59</v>
      </c>
      <c r="R27" s="6">
        <f>SUM(O16:U25)</f>
        <v>59</v>
      </c>
      <c r="W27" s="6">
        <f>SUM(V16:W25)</f>
        <v>59</v>
      </c>
      <c r="Z27" s="6">
        <f>SUM(X16:AB25)</f>
        <v>59</v>
      </c>
      <c r="AJ27" s="5">
        <f>SUM(AF16:AN25)</f>
        <v>59</v>
      </c>
      <c r="AT27" s="5">
        <f>SUM(AS16:AU25)</f>
        <v>4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49</v>
      </c>
      <c r="B4" s="58">
        <v>107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>
        <v>1</v>
      </c>
      <c r="W4" s="14"/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 t="s">
        <v>167</v>
      </c>
      <c r="AW4" s="61" t="s">
        <v>167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>
        <v>1</v>
      </c>
      <c r="I5" s="12"/>
      <c r="J5" s="12">
        <v>1</v>
      </c>
      <c r="K5" s="12"/>
      <c r="L5" s="12"/>
      <c r="M5" s="12"/>
      <c r="N5" s="12"/>
      <c r="O5" s="13"/>
      <c r="P5" s="13"/>
      <c r="Q5" s="13">
        <v>1</v>
      </c>
      <c r="R5" s="13"/>
      <c r="S5" s="13"/>
      <c r="T5" s="13"/>
      <c r="U5" s="13">
        <v>1</v>
      </c>
      <c r="V5" s="14">
        <v>2</v>
      </c>
      <c r="W5" s="14"/>
      <c r="X5" s="15"/>
      <c r="Y5" s="15"/>
      <c r="Z5" s="15"/>
      <c r="AA5" s="15">
        <v>2</v>
      </c>
      <c r="AB5" s="15"/>
      <c r="AC5" s="28">
        <v>2</v>
      </c>
      <c r="AD5" s="28"/>
      <c r="AE5" s="28"/>
      <c r="AF5" s="16"/>
      <c r="AG5" s="16"/>
      <c r="AH5" s="16">
        <v>1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48.6</v>
      </c>
      <c r="E6" s="28">
        <v>46</v>
      </c>
      <c r="F6" s="12">
        <v>1</v>
      </c>
      <c r="G6" s="12">
        <v>1</v>
      </c>
      <c r="H6" s="12">
        <v>4</v>
      </c>
      <c r="I6" s="12">
        <v>10</v>
      </c>
      <c r="J6" s="12">
        <v>9</v>
      </c>
      <c r="K6" s="12">
        <v>13</v>
      </c>
      <c r="L6" s="12">
        <v>5</v>
      </c>
      <c r="M6" s="12">
        <v>1</v>
      </c>
      <c r="N6" s="12">
        <v>2</v>
      </c>
      <c r="O6" s="13"/>
      <c r="P6" s="13">
        <v>3</v>
      </c>
      <c r="Q6" s="13">
        <v>1</v>
      </c>
      <c r="R6" s="13">
        <v>9</v>
      </c>
      <c r="S6" s="13">
        <v>7</v>
      </c>
      <c r="T6" s="13">
        <v>11</v>
      </c>
      <c r="U6" s="13">
        <v>15</v>
      </c>
      <c r="V6" s="14">
        <v>46</v>
      </c>
      <c r="W6" s="14"/>
      <c r="X6" s="15">
        <v>17</v>
      </c>
      <c r="Y6" s="15">
        <v>18</v>
      </c>
      <c r="Z6" s="15"/>
      <c r="AA6" s="15">
        <v>4</v>
      </c>
      <c r="AB6" s="15">
        <v>7</v>
      </c>
      <c r="AC6" s="28">
        <v>44</v>
      </c>
      <c r="AD6" s="28">
        <v>4</v>
      </c>
      <c r="AE6" s="28">
        <v>1</v>
      </c>
      <c r="AF6" s="16">
        <v>10</v>
      </c>
      <c r="AG6" s="16">
        <v>4</v>
      </c>
      <c r="AH6" s="16">
        <v>27</v>
      </c>
      <c r="AI6" s="16">
        <v>2</v>
      </c>
      <c r="AJ6" s="16">
        <v>1</v>
      </c>
      <c r="AK6" s="16">
        <v>2</v>
      </c>
      <c r="AL6" s="16"/>
      <c r="AM6" s="16"/>
      <c r="AN6" s="16"/>
      <c r="AO6" s="28">
        <v>1</v>
      </c>
      <c r="AP6" s="28"/>
      <c r="AQ6" s="4"/>
      <c r="AR6" s="28">
        <v>2</v>
      </c>
      <c r="AS6" s="17"/>
      <c r="AT6" s="17"/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4.75</v>
      </c>
      <c r="E7" s="28">
        <v>4</v>
      </c>
      <c r="F7" s="12"/>
      <c r="G7" s="12"/>
      <c r="H7" s="12">
        <v>3</v>
      </c>
      <c r="I7" s="12"/>
      <c r="J7" s="12">
        <v>1</v>
      </c>
      <c r="K7" s="12"/>
      <c r="L7" s="12"/>
      <c r="M7" s="12"/>
      <c r="N7" s="12"/>
      <c r="O7" s="13"/>
      <c r="P7" s="13"/>
      <c r="Q7" s="13"/>
      <c r="R7" s="13">
        <v>1</v>
      </c>
      <c r="S7" s="13">
        <v>3</v>
      </c>
      <c r="T7" s="13"/>
      <c r="U7" s="13"/>
      <c r="V7" s="14">
        <v>4</v>
      </c>
      <c r="W7" s="14"/>
      <c r="X7" s="15"/>
      <c r="Y7" s="15">
        <v>3</v>
      </c>
      <c r="Z7" s="15"/>
      <c r="AA7" s="15">
        <v>1</v>
      </c>
      <c r="AB7" s="15"/>
      <c r="AC7" s="28">
        <v>4</v>
      </c>
      <c r="AD7" s="28"/>
      <c r="AE7" s="28"/>
      <c r="AF7" s="16">
        <v>2</v>
      </c>
      <c r="AG7" s="16"/>
      <c r="AH7" s="16">
        <v>2</v>
      </c>
      <c r="AI7" s="16"/>
      <c r="AJ7" s="16"/>
      <c r="AK7" s="16"/>
      <c r="AL7" s="16"/>
      <c r="AM7" s="16"/>
      <c r="AN7" s="16"/>
      <c r="AO7" s="28">
        <v>1</v>
      </c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>
        <v>2</v>
      </c>
      <c r="J8" s="12"/>
      <c r="K8" s="12"/>
      <c r="L8" s="12"/>
      <c r="M8" s="12"/>
      <c r="N8" s="12"/>
      <c r="O8" s="13"/>
      <c r="P8" s="13">
        <v>1</v>
      </c>
      <c r="Q8" s="13"/>
      <c r="R8" s="13"/>
      <c r="S8" s="13"/>
      <c r="T8" s="13">
        <v>1</v>
      </c>
      <c r="U8" s="13"/>
      <c r="V8" s="14">
        <v>2</v>
      </c>
      <c r="W8" s="14"/>
      <c r="X8" s="15">
        <v>1</v>
      </c>
      <c r="Y8" s="15"/>
      <c r="Z8" s="15"/>
      <c r="AA8" s="15"/>
      <c r="AB8" s="15">
        <v>1</v>
      </c>
      <c r="AC8" s="28">
        <v>2</v>
      </c>
      <c r="AD8" s="28"/>
      <c r="AE8" s="28">
        <v>1</v>
      </c>
      <c r="AF8" s="16"/>
      <c r="AG8" s="16">
        <v>1</v>
      </c>
      <c r="AH8" s="16"/>
      <c r="AI8" s="16"/>
      <c r="AJ8" s="16"/>
      <c r="AK8" s="16"/>
      <c r="AL8" s="16">
        <v>1</v>
      </c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3</v>
      </c>
      <c r="E9" s="28">
        <v>2</v>
      </c>
      <c r="F9" s="12"/>
      <c r="G9" s="12"/>
      <c r="H9" s="12"/>
      <c r="I9" s="12">
        <v>1</v>
      </c>
      <c r="J9" s="12">
        <v>1</v>
      </c>
      <c r="K9" s="12"/>
      <c r="L9" s="12"/>
      <c r="M9" s="12"/>
      <c r="N9" s="12"/>
      <c r="O9" s="13"/>
      <c r="P9" s="13"/>
      <c r="Q9" s="13"/>
      <c r="R9" s="13"/>
      <c r="S9" s="13">
        <v>1</v>
      </c>
      <c r="T9" s="13">
        <v>1</v>
      </c>
      <c r="U9" s="13"/>
      <c r="V9" s="14">
        <v>2</v>
      </c>
      <c r="W9" s="14"/>
      <c r="X9" s="15">
        <v>2</v>
      </c>
      <c r="Y9" s="15"/>
      <c r="Z9" s="15"/>
      <c r="AA9" s="15"/>
      <c r="AB9" s="15"/>
      <c r="AC9" s="28">
        <v>2</v>
      </c>
      <c r="AD9" s="28"/>
      <c r="AE9" s="28"/>
      <c r="AF9" s="16"/>
      <c r="AG9" s="16"/>
      <c r="AH9" s="16">
        <v>2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4.5</v>
      </c>
      <c r="E11" s="28">
        <v>4</v>
      </c>
      <c r="F11" s="12"/>
      <c r="G11" s="12"/>
      <c r="H11" s="12"/>
      <c r="I11" s="12"/>
      <c r="J11" s="12">
        <v>1</v>
      </c>
      <c r="K11" s="12">
        <v>2</v>
      </c>
      <c r="L11" s="12"/>
      <c r="M11" s="12">
        <v>1</v>
      </c>
      <c r="N11" s="12"/>
      <c r="O11" s="13"/>
      <c r="P11" s="13"/>
      <c r="Q11" s="13"/>
      <c r="R11" s="13"/>
      <c r="S11" s="13"/>
      <c r="T11" s="13">
        <v>1</v>
      </c>
      <c r="U11" s="13">
        <v>3</v>
      </c>
      <c r="V11" s="14">
        <v>4</v>
      </c>
      <c r="W11" s="14"/>
      <c r="X11" s="15">
        <v>3</v>
      </c>
      <c r="Y11" s="15"/>
      <c r="Z11" s="15"/>
      <c r="AA11" s="15"/>
      <c r="AB11" s="15">
        <v>1</v>
      </c>
      <c r="AC11" s="28">
        <v>3</v>
      </c>
      <c r="AD11" s="28"/>
      <c r="AE11" s="28"/>
      <c r="AF11" s="16"/>
      <c r="AG11" s="16"/>
      <c r="AH11" s="16">
        <v>3</v>
      </c>
      <c r="AI11" s="16">
        <v>1</v>
      </c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32.75</v>
      </c>
      <c r="E12" s="28">
        <v>24</v>
      </c>
      <c r="F12" s="12"/>
      <c r="G12" s="12">
        <v>2</v>
      </c>
      <c r="H12" s="12">
        <v>3</v>
      </c>
      <c r="I12" s="12">
        <v>9</v>
      </c>
      <c r="J12" s="12">
        <v>2</v>
      </c>
      <c r="K12" s="12">
        <v>4</v>
      </c>
      <c r="L12" s="12">
        <v>2</v>
      </c>
      <c r="M12" s="12">
        <v>1</v>
      </c>
      <c r="N12" s="12">
        <v>1</v>
      </c>
      <c r="O12" s="13"/>
      <c r="P12" s="13"/>
      <c r="Q12" s="13"/>
      <c r="R12" s="13">
        <v>8</v>
      </c>
      <c r="S12" s="13">
        <v>4</v>
      </c>
      <c r="T12" s="13">
        <v>4</v>
      </c>
      <c r="U12" s="13">
        <v>8</v>
      </c>
      <c r="V12" s="14">
        <v>24</v>
      </c>
      <c r="W12" s="14"/>
      <c r="X12" s="15"/>
      <c r="Y12" s="15"/>
      <c r="Z12" s="15"/>
      <c r="AA12" s="15"/>
      <c r="AB12" s="15">
        <v>24</v>
      </c>
      <c r="AC12" s="28"/>
      <c r="AD12" s="28"/>
      <c r="AE12" s="28"/>
      <c r="AF12" s="16">
        <v>1</v>
      </c>
      <c r="AG12" s="16"/>
      <c r="AH12" s="16"/>
      <c r="AI12" s="16"/>
      <c r="AJ12" s="16">
        <v>7</v>
      </c>
      <c r="AK12" s="16"/>
      <c r="AL12" s="16">
        <v>1</v>
      </c>
      <c r="AM12" s="16"/>
      <c r="AN12" s="16">
        <v>15</v>
      </c>
      <c r="AO12" s="28">
        <v>1</v>
      </c>
      <c r="AP12" s="28"/>
      <c r="AQ12" s="4"/>
      <c r="AR12" s="28">
        <v>2</v>
      </c>
      <c r="AS12" s="17">
        <v>1</v>
      </c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14</v>
      </c>
      <c r="E13" s="28">
        <v>12</v>
      </c>
      <c r="F13" s="12">
        <v>2</v>
      </c>
      <c r="G13" s="12"/>
      <c r="H13" s="12">
        <v>1</v>
      </c>
      <c r="I13" s="12">
        <v>3</v>
      </c>
      <c r="J13" s="12">
        <v>2</v>
      </c>
      <c r="K13" s="12">
        <v>2</v>
      </c>
      <c r="L13" s="12"/>
      <c r="M13" s="12"/>
      <c r="N13" s="12">
        <v>2</v>
      </c>
      <c r="O13" s="13"/>
      <c r="P13" s="13"/>
      <c r="Q13" s="13"/>
      <c r="R13" s="13">
        <v>3</v>
      </c>
      <c r="S13" s="13">
        <v>3</v>
      </c>
      <c r="T13" s="13">
        <v>2</v>
      </c>
      <c r="U13" s="13">
        <v>4</v>
      </c>
      <c r="V13" s="14">
        <v>12</v>
      </c>
      <c r="W13" s="14"/>
      <c r="X13" s="15"/>
      <c r="Y13" s="15"/>
      <c r="Z13" s="15"/>
      <c r="AA13" s="15"/>
      <c r="AB13" s="15">
        <v>12</v>
      </c>
      <c r="AC13" s="28"/>
      <c r="AD13" s="28"/>
      <c r="AE13" s="28"/>
      <c r="AF13" s="16"/>
      <c r="AG13" s="16"/>
      <c r="AH13" s="16"/>
      <c r="AI13" s="16"/>
      <c r="AJ13" s="16">
        <v>7</v>
      </c>
      <c r="AK13" s="16"/>
      <c r="AL13" s="16"/>
      <c r="AM13" s="16"/>
      <c r="AN13" s="16">
        <v>5</v>
      </c>
      <c r="AO13" s="28"/>
      <c r="AP13" s="28"/>
      <c r="AQ13" s="4"/>
      <c r="AR13" s="28">
        <v>4</v>
      </c>
      <c r="AS13" s="17"/>
      <c r="AT13" s="17"/>
      <c r="AU13" s="17">
        <v>4</v>
      </c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107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48,6</v>
      </c>
      <c r="E18" s="20" t="str">
        <f t="shared" si="6"/>
        <v>46</v>
      </c>
      <c r="F18" s="101">
        <f t="shared" si="0"/>
        <v>46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46</v>
      </c>
      <c r="P18" s="102"/>
      <c r="Q18" s="102"/>
      <c r="R18" s="102"/>
      <c r="S18" s="102"/>
      <c r="T18" s="102"/>
      <c r="U18" s="102"/>
      <c r="V18" s="104">
        <f t="shared" si="2"/>
        <v>46</v>
      </c>
      <c r="W18" s="104"/>
      <c r="X18" s="103">
        <f t="shared" si="3"/>
        <v>46</v>
      </c>
      <c r="Y18" s="103"/>
      <c r="Z18" s="103"/>
      <c r="AA18" s="103"/>
      <c r="AB18" s="103"/>
      <c r="AC18" s="10"/>
      <c r="AD18" s="10"/>
      <c r="AE18" s="10"/>
      <c r="AF18" s="108">
        <f t="shared" si="4"/>
        <v>46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4,75</v>
      </c>
      <c r="E19" s="20" t="str">
        <f t="shared" si="6"/>
        <v>4</v>
      </c>
      <c r="F19" s="101">
        <f t="shared" si="0"/>
        <v>4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4</v>
      </c>
      <c r="P19" s="102"/>
      <c r="Q19" s="102"/>
      <c r="R19" s="102"/>
      <c r="S19" s="102"/>
      <c r="T19" s="102"/>
      <c r="U19" s="102"/>
      <c r="V19" s="104">
        <f t="shared" si="2"/>
        <v>4</v>
      </c>
      <c r="W19" s="104"/>
      <c r="X19" s="103">
        <f t="shared" si="3"/>
        <v>4</v>
      </c>
      <c r="Y19" s="103"/>
      <c r="Z19" s="103"/>
      <c r="AA19" s="103"/>
      <c r="AB19" s="103"/>
      <c r="AC19" s="10"/>
      <c r="AD19" s="10"/>
      <c r="AE19" s="10"/>
      <c r="AF19" s="108">
        <f t="shared" si="4"/>
        <v>4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3</v>
      </c>
      <c r="E21" s="20" t="str">
        <f t="shared" si="6"/>
        <v>2</v>
      </c>
      <c r="F21" s="101">
        <f t="shared" si="0"/>
        <v>2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2</v>
      </c>
      <c r="P21" s="102"/>
      <c r="Q21" s="102"/>
      <c r="R21" s="102"/>
      <c r="S21" s="102"/>
      <c r="T21" s="102"/>
      <c r="U21" s="102"/>
      <c r="V21" s="104">
        <f t="shared" si="2"/>
        <v>2</v>
      </c>
      <c r="W21" s="104"/>
      <c r="X21" s="103">
        <f t="shared" si="3"/>
        <v>2</v>
      </c>
      <c r="Y21" s="103"/>
      <c r="Z21" s="103"/>
      <c r="AA21" s="103"/>
      <c r="AB21" s="103"/>
      <c r="AC21" s="10"/>
      <c r="AD21" s="10"/>
      <c r="AE21" s="10"/>
      <c r="AF21" s="108">
        <f t="shared" si="4"/>
        <v>2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4,5</v>
      </c>
      <c r="E23" s="20" t="str">
        <f t="shared" si="6"/>
        <v>4</v>
      </c>
      <c r="F23" s="101">
        <f t="shared" si="0"/>
        <v>4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4</v>
      </c>
      <c r="P23" s="102"/>
      <c r="Q23" s="102"/>
      <c r="R23" s="102"/>
      <c r="S23" s="102"/>
      <c r="T23" s="102"/>
      <c r="U23" s="102"/>
      <c r="V23" s="104">
        <f t="shared" si="2"/>
        <v>4</v>
      </c>
      <c r="W23" s="104"/>
      <c r="X23" s="103">
        <f t="shared" si="3"/>
        <v>4</v>
      </c>
      <c r="Y23" s="103"/>
      <c r="Z23" s="103"/>
      <c r="AA23" s="103"/>
      <c r="AB23" s="103"/>
      <c r="AC23" s="10"/>
      <c r="AD23" s="10"/>
      <c r="AE23" s="10"/>
      <c r="AF23" s="108">
        <f t="shared" si="4"/>
        <v>4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32,75</v>
      </c>
      <c r="E24" s="20" t="str">
        <f t="shared" si="6"/>
        <v>24</v>
      </c>
      <c r="F24" s="101">
        <f t="shared" si="0"/>
        <v>24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24</v>
      </c>
      <c r="P24" s="102"/>
      <c r="Q24" s="102"/>
      <c r="R24" s="102"/>
      <c r="S24" s="102"/>
      <c r="T24" s="102"/>
      <c r="U24" s="102"/>
      <c r="V24" s="104">
        <f t="shared" si="2"/>
        <v>24</v>
      </c>
      <c r="W24" s="104"/>
      <c r="X24" s="103">
        <f t="shared" si="3"/>
        <v>24</v>
      </c>
      <c r="Y24" s="103"/>
      <c r="Z24" s="103"/>
      <c r="AA24" s="103"/>
      <c r="AB24" s="103"/>
      <c r="AC24" s="10"/>
      <c r="AD24" s="10"/>
      <c r="AE24" s="10"/>
      <c r="AF24" s="108">
        <f t="shared" si="4"/>
        <v>24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14</v>
      </c>
      <c r="E25" s="20" t="str">
        <f t="shared" si="6"/>
        <v>12</v>
      </c>
      <c r="F25" s="101">
        <f t="shared" si="0"/>
        <v>12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12</v>
      </c>
      <c r="P25" s="102"/>
      <c r="Q25" s="102"/>
      <c r="R25" s="102"/>
      <c r="S25" s="102"/>
      <c r="T25" s="102"/>
      <c r="U25" s="102"/>
      <c r="V25" s="104">
        <f t="shared" si="2"/>
        <v>12</v>
      </c>
      <c r="W25" s="104"/>
      <c r="X25" s="103">
        <f t="shared" si="3"/>
        <v>12</v>
      </c>
      <c r="Y25" s="103"/>
      <c r="Z25" s="103"/>
      <c r="AA25" s="103"/>
      <c r="AB25" s="103"/>
      <c r="AC25" s="10"/>
      <c r="AD25" s="10"/>
      <c r="AE25" s="10"/>
      <c r="AF25" s="108">
        <f t="shared" si="4"/>
        <v>12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4</v>
      </c>
      <c r="AT25" s="106"/>
      <c r="AU25" s="107"/>
    </row>
    <row r="27" spans="1:47">
      <c r="D27" s="6">
        <f>SUM(D4:D13)</f>
        <v>113.1</v>
      </c>
      <c r="E27" s="6">
        <f>SUM(E4:E13)</f>
        <v>97</v>
      </c>
      <c r="J27" s="6">
        <f>SUM(F16:N25)</f>
        <v>97</v>
      </c>
      <c r="R27" s="6">
        <f>SUM(O16:U25)</f>
        <v>97</v>
      </c>
      <c r="W27" s="6">
        <f>SUM(V16:W25)</f>
        <v>97</v>
      </c>
      <c r="Z27" s="6">
        <f>SUM(X16:AB25)</f>
        <v>97</v>
      </c>
      <c r="AJ27" s="5">
        <f>SUM(AF16:AN25)</f>
        <v>97</v>
      </c>
      <c r="AT27" s="5">
        <f>SUM(AS16:AU25)</f>
        <v>8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180</v>
      </c>
      <c r="B4" s="58">
        <v>50</v>
      </c>
      <c r="C4" s="3" t="s">
        <v>135</v>
      </c>
      <c r="D4" s="3">
        <v>1</v>
      </c>
      <c r="E4" s="28">
        <v>1</v>
      </c>
      <c r="F4" s="12"/>
      <c r="G4" s="12"/>
      <c r="H4" s="12"/>
      <c r="I4" s="12">
        <v>1</v>
      </c>
      <c r="J4" s="12"/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>
        <v>1</v>
      </c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116">
        <v>1</v>
      </c>
      <c r="AW4" s="116">
        <v>1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117"/>
      <c r="AW5" s="117"/>
    </row>
    <row r="6" spans="1:49" ht="27.75" customHeight="1">
      <c r="A6" s="58"/>
      <c r="B6" s="58"/>
      <c r="C6" s="3" t="s">
        <v>148</v>
      </c>
      <c r="D6" s="3">
        <v>23</v>
      </c>
      <c r="E6" s="28">
        <v>23</v>
      </c>
      <c r="F6" s="12">
        <v>1</v>
      </c>
      <c r="G6" s="12"/>
      <c r="H6" s="12">
        <v>3</v>
      </c>
      <c r="I6" s="12">
        <v>3</v>
      </c>
      <c r="J6" s="12">
        <v>5</v>
      </c>
      <c r="K6" s="12">
        <v>2</v>
      </c>
      <c r="L6" s="12">
        <v>8</v>
      </c>
      <c r="M6" s="12">
        <v>1</v>
      </c>
      <c r="N6" s="12"/>
      <c r="O6" s="13"/>
      <c r="P6" s="13">
        <v>1</v>
      </c>
      <c r="Q6" s="13"/>
      <c r="R6" s="13">
        <v>2</v>
      </c>
      <c r="S6" s="13">
        <v>7</v>
      </c>
      <c r="T6" s="13">
        <v>3</v>
      </c>
      <c r="U6" s="13">
        <v>10</v>
      </c>
      <c r="V6" s="14"/>
      <c r="W6" s="14">
        <v>23</v>
      </c>
      <c r="X6" s="15">
        <v>9</v>
      </c>
      <c r="Y6" s="15">
        <v>6</v>
      </c>
      <c r="Z6" s="15"/>
      <c r="AA6" s="15">
        <v>5</v>
      </c>
      <c r="AB6" s="15">
        <v>3</v>
      </c>
      <c r="AC6" s="28">
        <v>20</v>
      </c>
      <c r="AD6" s="28"/>
      <c r="AE6" s="28">
        <v>3</v>
      </c>
      <c r="AF6" s="16">
        <v>2</v>
      </c>
      <c r="AG6" s="16"/>
      <c r="AH6" s="16">
        <v>20</v>
      </c>
      <c r="AI6" s="16"/>
      <c r="AJ6" s="16"/>
      <c r="AK6" s="16">
        <v>1</v>
      </c>
      <c r="AL6" s="16"/>
      <c r="AM6" s="16"/>
      <c r="AN6" s="16"/>
      <c r="AO6" s="28"/>
      <c r="AP6" s="28"/>
      <c r="AQ6" s="4"/>
      <c r="AR6" s="28">
        <v>2</v>
      </c>
      <c r="AS6" s="17"/>
      <c r="AT6" s="21">
        <v>2</v>
      </c>
      <c r="AU6" s="17"/>
      <c r="AV6" s="117"/>
      <c r="AW6" s="117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>
        <v>1</v>
      </c>
      <c r="I7" s="12"/>
      <c r="J7" s="12"/>
      <c r="K7" s="12">
        <v>1</v>
      </c>
      <c r="L7" s="12"/>
      <c r="M7" s="12"/>
      <c r="N7" s="12"/>
      <c r="O7" s="13"/>
      <c r="P7" s="13">
        <v>1</v>
      </c>
      <c r="Q7" s="13"/>
      <c r="R7" s="13"/>
      <c r="S7" s="13"/>
      <c r="T7" s="13">
        <v>1</v>
      </c>
      <c r="U7" s="13"/>
      <c r="V7" s="14"/>
      <c r="W7" s="14">
        <v>2</v>
      </c>
      <c r="X7" s="15"/>
      <c r="Y7" s="15">
        <v>1</v>
      </c>
      <c r="Z7" s="15"/>
      <c r="AA7" s="15">
        <v>1</v>
      </c>
      <c r="AB7" s="15"/>
      <c r="AC7" s="28">
        <v>1</v>
      </c>
      <c r="AD7" s="28"/>
      <c r="AE7" s="28"/>
      <c r="AF7" s="16">
        <v>1</v>
      </c>
      <c r="AG7" s="16">
        <v>1</v>
      </c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117"/>
      <c r="AW7" s="117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117"/>
      <c r="AW8" s="117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117"/>
      <c r="AW9" s="117"/>
    </row>
    <row r="10" spans="1:49">
      <c r="A10" s="58"/>
      <c r="B10" s="58"/>
      <c r="C10" s="3" t="s">
        <v>139</v>
      </c>
      <c r="D10" s="3">
        <v>0.25</v>
      </c>
      <c r="E10" s="28">
        <v>1</v>
      </c>
      <c r="F10" s="12"/>
      <c r="G10" s="12"/>
      <c r="H10" s="12"/>
      <c r="I10" s="12">
        <v>1</v>
      </c>
      <c r="J10" s="12"/>
      <c r="K10" s="12"/>
      <c r="L10" s="12"/>
      <c r="M10" s="12"/>
      <c r="N10" s="12"/>
      <c r="O10" s="13">
        <v>1</v>
      </c>
      <c r="P10" s="13"/>
      <c r="Q10" s="13"/>
      <c r="R10" s="13"/>
      <c r="S10" s="13"/>
      <c r="T10" s="13"/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117"/>
      <c r="AW10" s="117"/>
    </row>
    <row r="11" spans="1:49" ht="15.75" customHeight="1">
      <c r="A11" s="58"/>
      <c r="B11" s="58"/>
      <c r="C11" s="3" t="s">
        <v>140</v>
      </c>
      <c r="D11" s="28">
        <v>0.75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>
        <v>1</v>
      </c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117"/>
      <c r="AW11" s="117"/>
    </row>
    <row r="12" spans="1:49" ht="24">
      <c r="A12" s="58"/>
      <c r="B12" s="58"/>
      <c r="C12" s="3" t="s">
        <v>38</v>
      </c>
      <c r="D12" s="28">
        <v>11</v>
      </c>
      <c r="E12" s="28">
        <v>11</v>
      </c>
      <c r="F12" s="12"/>
      <c r="G12" s="12">
        <v>3</v>
      </c>
      <c r="H12" s="12">
        <v>1</v>
      </c>
      <c r="I12" s="12">
        <v>3</v>
      </c>
      <c r="J12" s="12">
        <v>2</v>
      </c>
      <c r="K12" s="12"/>
      <c r="L12" s="12">
        <v>1</v>
      </c>
      <c r="M12" s="12">
        <v>1</v>
      </c>
      <c r="N12" s="12"/>
      <c r="O12" s="13">
        <v>1</v>
      </c>
      <c r="P12" s="13">
        <v>3</v>
      </c>
      <c r="Q12" s="13">
        <v>3</v>
      </c>
      <c r="R12" s="13">
        <v>2</v>
      </c>
      <c r="S12" s="13"/>
      <c r="T12" s="13">
        <v>1</v>
      </c>
      <c r="U12" s="13">
        <v>1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>
        <v>1</v>
      </c>
      <c r="AI12" s="16"/>
      <c r="AJ12" s="16">
        <v>7</v>
      </c>
      <c r="AK12" s="16"/>
      <c r="AL12" s="16"/>
      <c r="AM12" s="16"/>
      <c r="AN12" s="16">
        <v>3</v>
      </c>
      <c r="AO12" s="28"/>
      <c r="AP12" s="28"/>
      <c r="AQ12" s="4"/>
      <c r="AR12" s="28">
        <v>1</v>
      </c>
      <c r="AS12" s="17"/>
      <c r="AT12" s="21">
        <v>1</v>
      </c>
      <c r="AU12" s="21"/>
      <c r="AV12" s="117"/>
      <c r="AW12" s="117"/>
    </row>
    <row r="13" spans="1:49">
      <c r="A13" s="58"/>
      <c r="B13" s="58"/>
      <c r="C13" s="3" t="s">
        <v>39</v>
      </c>
      <c r="D13" s="28">
        <v>14.1</v>
      </c>
      <c r="E13" s="28">
        <v>8</v>
      </c>
      <c r="F13" s="12"/>
      <c r="G13" s="12">
        <v>1</v>
      </c>
      <c r="H13" s="12"/>
      <c r="I13" s="12">
        <v>3</v>
      </c>
      <c r="J13" s="12"/>
      <c r="K13" s="12">
        <v>2</v>
      </c>
      <c r="L13" s="12">
        <v>1</v>
      </c>
      <c r="M13" s="12">
        <v>1</v>
      </c>
      <c r="N13" s="12"/>
      <c r="O13" s="13">
        <v>1</v>
      </c>
      <c r="P13" s="13">
        <v>1</v>
      </c>
      <c r="Q13" s="13">
        <v>1</v>
      </c>
      <c r="R13" s="13">
        <v>3</v>
      </c>
      <c r="S13" s="13">
        <v>2</v>
      </c>
      <c r="T13" s="13"/>
      <c r="U13" s="13"/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>
        <v>1</v>
      </c>
      <c r="AI13" s="16"/>
      <c r="AJ13" s="16">
        <v>6</v>
      </c>
      <c r="AK13" s="16"/>
      <c r="AL13" s="16">
        <v>1</v>
      </c>
      <c r="AM13" s="16"/>
      <c r="AN13" s="16"/>
      <c r="AO13" s="28"/>
      <c r="AP13" s="28"/>
      <c r="AQ13" s="4"/>
      <c r="AR13" s="28"/>
      <c r="AS13" s="17"/>
      <c r="AT13" s="17"/>
      <c r="AU13" s="17"/>
      <c r="AV13" s="118"/>
      <c r="AW13" s="118"/>
    </row>
    <row r="14" spans="1:49">
      <c r="AR14" s="18">
        <f>SUM(AR4:AR13)</f>
        <v>3</v>
      </c>
    </row>
    <row r="15" spans="1:49" ht="21.75" customHeight="1"/>
    <row r="16" spans="1:49" ht="18.75">
      <c r="A16" s="19" t="s">
        <v>40</v>
      </c>
      <c r="B16" s="73" t="str">
        <f>REPT(B4,1)</f>
        <v>50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3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0,75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11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14,1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55.1</v>
      </c>
      <c r="E27" s="6">
        <f>SUM(E4:E13)</f>
        <v>50</v>
      </c>
      <c r="J27" s="6">
        <f>SUM(F16:N25)</f>
        <v>50</v>
      </c>
      <c r="R27" s="6">
        <f>SUM(O16:U25)</f>
        <v>50</v>
      </c>
      <c r="W27" s="6">
        <f>SUM(V16:W25)</f>
        <v>50</v>
      </c>
      <c r="Z27" s="6">
        <f>SUM(X16:AB25)</f>
        <v>50</v>
      </c>
      <c r="AJ27" s="5">
        <f>SUM(AF16:AN25)</f>
        <v>50</v>
      </c>
      <c r="AT27" s="5">
        <f>SUM(AS16:AU25)</f>
        <v>3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80" zoomScaleNormal="80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207</v>
      </c>
      <c r="B4" s="58">
        <v>46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/>
      <c r="R5" s="13"/>
      <c r="S5" s="13"/>
      <c r="T5" s="13">
        <v>1</v>
      </c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21</v>
      </c>
      <c r="E6" s="28">
        <v>21</v>
      </c>
      <c r="F6" s="12">
        <v>1</v>
      </c>
      <c r="G6" s="12"/>
      <c r="H6" s="12">
        <v>3</v>
      </c>
      <c r="I6" s="12">
        <v>2</v>
      </c>
      <c r="J6" s="12">
        <v>7</v>
      </c>
      <c r="K6" s="12">
        <v>5</v>
      </c>
      <c r="L6" s="12">
        <v>1</v>
      </c>
      <c r="M6" s="12">
        <v>1</v>
      </c>
      <c r="N6" s="12">
        <v>1</v>
      </c>
      <c r="O6" s="13">
        <v>1</v>
      </c>
      <c r="P6" s="13"/>
      <c r="Q6" s="13"/>
      <c r="R6" s="13">
        <v>1</v>
      </c>
      <c r="S6" s="13">
        <v>7</v>
      </c>
      <c r="T6" s="13">
        <v>4</v>
      </c>
      <c r="U6" s="13">
        <v>8</v>
      </c>
      <c r="V6" s="14"/>
      <c r="W6" s="14">
        <v>21</v>
      </c>
      <c r="X6" s="15">
        <v>9</v>
      </c>
      <c r="Y6" s="15">
        <v>8</v>
      </c>
      <c r="Z6" s="15"/>
      <c r="AA6" s="15">
        <v>3</v>
      </c>
      <c r="AB6" s="15">
        <v>1</v>
      </c>
      <c r="AC6" s="28">
        <v>14</v>
      </c>
      <c r="AD6" s="28"/>
      <c r="AE6" s="28"/>
      <c r="AF6" s="16">
        <v>2</v>
      </c>
      <c r="AG6" s="16">
        <v>2</v>
      </c>
      <c r="AH6" s="16">
        <v>17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/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/>
      <c r="J8" s="12"/>
      <c r="K8" s="12"/>
      <c r="L8" s="12">
        <v>1</v>
      </c>
      <c r="M8" s="12">
        <v>1</v>
      </c>
      <c r="N8" s="12"/>
      <c r="O8" s="13"/>
      <c r="P8" s="13"/>
      <c r="Q8" s="13"/>
      <c r="R8" s="13"/>
      <c r="S8" s="13"/>
      <c r="T8" s="13"/>
      <c r="U8" s="13">
        <v>2</v>
      </c>
      <c r="V8" s="14"/>
      <c r="W8" s="14">
        <v>2</v>
      </c>
      <c r="X8" s="15">
        <v>2</v>
      </c>
      <c r="Y8" s="15"/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/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/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</v>
      </c>
      <c r="E12" s="28">
        <v>11</v>
      </c>
      <c r="F12" s="12"/>
      <c r="G12" s="12">
        <v>1</v>
      </c>
      <c r="H12" s="12">
        <v>2</v>
      </c>
      <c r="I12" s="12">
        <v>3</v>
      </c>
      <c r="J12" s="12">
        <v>2</v>
      </c>
      <c r="K12" s="12">
        <v>2</v>
      </c>
      <c r="L12" s="12">
        <v>1</v>
      </c>
      <c r="M12" s="12"/>
      <c r="N12" s="12"/>
      <c r="O12" s="13"/>
      <c r="P12" s="13"/>
      <c r="Q12" s="13">
        <v>1</v>
      </c>
      <c r="R12" s="13">
        <v>2</v>
      </c>
      <c r="S12" s="13">
        <v>1</v>
      </c>
      <c r="T12" s="13">
        <v>4</v>
      </c>
      <c r="U12" s="13">
        <v>3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7</v>
      </c>
      <c r="AK12" s="16"/>
      <c r="AL12" s="16"/>
      <c r="AM12" s="16"/>
      <c r="AN12" s="16">
        <v>4</v>
      </c>
      <c r="AO12" s="28"/>
      <c r="AP12" s="28"/>
      <c r="AQ12" s="4"/>
      <c r="AR12" s="28">
        <v>3</v>
      </c>
      <c r="AS12" s="17"/>
      <c r="AT12" s="17"/>
      <c r="AU12" s="17">
        <v>3</v>
      </c>
      <c r="AV12" s="62"/>
      <c r="AW12" s="62"/>
    </row>
    <row r="13" spans="1:49">
      <c r="A13" s="58"/>
      <c r="B13" s="58"/>
      <c r="C13" s="3" t="s">
        <v>39</v>
      </c>
      <c r="D13" s="28">
        <v>9</v>
      </c>
      <c r="E13" s="28">
        <v>7</v>
      </c>
      <c r="F13" s="12"/>
      <c r="G13" s="12"/>
      <c r="H13" s="12">
        <v>1</v>
      </c>
      <c r="I13" s="12">
        <v>3</v>
      </c>
      <c r="J13" s="12">
        <v>2</v>
      </c>
      <c r="K13" s="12">
        <v>1</v>
      </c>
      <c r="L13" s="12"/>
      <c r="M13" s="12"/>
      <c r="N13" s="12"/>
      <c r="O13" s="13"/>
      <c r="P13" s="13"/>
      <c r="Q13" s="13"/>
      <c r="R13" s="13"/>
      <c r="S13" s="13">
        <v>3</v>
      </c>
      <c r="T13" s="13">
        <v>3</v>
      </c>
      <c r="U13" s="13">
        <v>1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>
        <v>1</v>
      </c>
      <c r="AI13" s="16"/>
      <c r="AJ13" s="16">
        <v>6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46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21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/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/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49</v>
      </c>
      <c r="E27" s="6">
        <f>SUM(E4:E13)</f>
        <v>44</v>
      </c>
      <c r="J27" s="6">
        <f>SUM(F16:N25)</f>
        <v>44</v>
      </c>
      <c r="R27" s="6">
        <f>SUM(O16:U25)</f>
        <v>44</v>
      </c>
      <c r="W27" s="6">
        <f>SUM(V16:W25)</f>
        <v>44</v>
      </c>
      <c r="Z27" s="6">
        <f>SUM(X16:AB25)</f>
        <v>44</v>
      </c>
      <c r="AJ27" s="5">
        <f>SUM(AF16:AN25)</f>
        <v>44</v>
      </c>
      <c r="AT27" s="5">
        <f>SUM(AS16:AU25)</f>
        <v>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5" zoomScaleNormal="75" workbookViewId="0">
      <selection activeCell="AE18" sqref="AE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78</v>
      </c>
      <c r="B4" s="58">
        <v>51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116">
        <v>1</v>
      </c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117"/>
      <c r="AW5" s="62"/>
    </row>
    <row r="6" spans="1:49" ht="27.75" customHeight="1">
      <c r="A6" s="58"/>
      <c r="B6" s="58"/>
      <c r="C6" s="3" t="s">
        <v>148</v>
      </c>
      <c r="D6" s="3">
        <v>23.4</v>
      </c>
      <c r="E6" s="28">
        <v>22</v>
      </c>
      <c r="F6" s="12">
        <v>1</v>
      </c>
      <c r="G6" s="12">
        <v>1</v>
      </c>
      <c r="H6" s="12">
        <v>1</v>
      </c>
      <c r="I6" s="12">
        <v>6</v>
      </c>
      <c r="J6" s="12">
        <v>8</v>
      </c>
      <c r="K6" s="12">
        <v>2</v>
      </c>
      <c r="L6" s="12">
        <v>2</v>
      </c>
      <c r="M6" s="12">
        <v>1</v>
      </c>
      <c r="N6" s="12"/>
      <c r="O6" s="13">
        <v>1</v>
      </c>
      <c r="P6" s="13">
        <v>1</v>
      </c>
      <c r="Q6" s="13">
        <v>2</v>
      </c>
      <c r="R6" s="13">
        <v>3</v>
      </c>
      <c r="S6" s="13">
        <v>4</v>
      </c>
      <c r="T6" s="13">
        <v>8</v>
      </c>
      <c r="U6" s="13">
        <v>3</v>
      </c>
      <c r="V6" s="14"/>
      <c r="W6" s="14">
        <v>22</v>
      </c>
      <c r="X6" s="15">
        <v>12</v>
      </c>
      <c r="Y6" s="15">
        <v>2</v>
      </c>
      <c r="Z6" s="15"/>
      <c r="AA6" s="15">
        <v>2</v>
      </c>
      <c r="AB6" s="15">
        <v>6</v>
      </c>
      <c r="AC6" s="28">
        <v>18</v>
      </c>
      <c r="AD6" s="28">
        <v>2</v>
      </c>
      <c r="AE6" s="28">
        <v>4</v>
      </c>
      <c r="AF6" s="16">
        <v>1</v>
      </c>
      <c r="AG6" s="16">
        <v>4</v>
      </c>
      <c r="AH6" s="16">
        <v>16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21">
        <v>1</v>
      </c>
      <c r="AU6" s="17"/>
      <c r="AV6" s="117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/>
      <c r="AI7" s="16">
        <v>1</v>
      </c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21"/>
      <c r="AU7" s="17"/>
      <c r="AV7" s="117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117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117"/>
      <c r="AW9" s="62"/>
    </row>
    <row r="10" spans="1:49">
      <c r="A10" s="58"/>
      <c r="B10" s="58"/>
      <c r="C10" s="3" t="s">
        <v>139</v>
      </c>
      <c r="D10" s="3">
        <v>1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117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>
        <v>1</v>
      </c>
      <c r="P11" s="13"/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117"/>
      <c r="AW11" s="62"/>
    </row>
    <row r="12" spans="1:49" ht="24">
      <c r="A12" s="58"/>
      <c r="B12" s="58"/>
      <c r="C12" s="3" t="s">
        <v>38</v>
      </c>
      <c r="D12" s="28">
        <v>16.25</v>
      </c>
      <c r="E12" s="28">
        <v>12</v>
      </c>
      <c r="F12" s="12">
        <v>0</v>
      </c>
      <c r="G12" s="12">
        <v>2</v>
      </c>
      <c r="H12" s="12">
        <v>5</v>
      </c>
      <c r="I12" s="12">
        <v>3</v>
      </c>
      <c r="J12" s="12">
        <v>0</v>
      </c>
      <c r="K12" s="12">
        <v>1</v>
      </c>
      <c r="L12" s="12">
        <v>1</v>
      </c>
      <c r="M12" s="12">
        <v>0</v>
      </c>
      <c r="N12" s="12">
        <v>0</v>
      </c>
      <c r="O12" s="13"/>
      <c r="P12" s="13">
        <v>2</v>
      </c>
      <c r="Q12" s="13"/>
      <c r="R12" s="13">
        <v>2</v>
      </c>
      <c r="S12" s="13">
        <v>6</v>
      </c>
      <c r="T12" s="13">
        <v>1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6</v>
      </c>
      <c r="AK12" s="16"/>
      <c r="AL12" s="16">
        <v>3</v>
      </c>
      <c r="AM12" s="16"/>
      <c r="AN12" s="16">
        <v>3</v>
      </c>
      <c r="AO12" s="28"/>
      <c r="AP12" s="28"/>
      <c r="AQ12" s="4"/>
      <c r="AR12" s="28">
        <v>4</v>
      </c>
      <c r="AS12" s="17"/>
      <c r="AT12" s="17">
        <v>3</v>
      </c>
      <c r="AU12" s="17">
        <v>1</v>
      </c>
      <c r="AV12" s="117"/>
      <c r="AW12" s="62"/>
    </row>
    <row r="13" spans="1:49">
      <c r="A13" s="58"/>
      <c r="B13" s="58"/>
      <c r="C13" s="3" t="s">
        <v>39</v>
      </c>
      <c r="D13" s="28">
        <v>7.75</v>
      </c>
      <c r="E13" s="28">
        <v>6</v>
      </c>
      <c r="F13" s="12">
        <v>0</v>
      </c>
      <c r="G13" s="12">
        <v>0</v>
      </c>
      <c r="H13" s="12">
        <v>2</v>
      </c>
      <c r="I13" s="12">
        <v>0</v>
      </c>
      <c r="J13" s="12">
        <v>2</v>
      </c>
      <c r="K13" s="12">
        <v>0</v>
      </c>
      <c r="L13" s="12">
        <v>1</v>
      </c>
      <c r="M13" s="12">
        <v>0</v>
      </c>
      <c r="N13" s="12">
        <v>1</v>
      </c>
      <c r="O13" s="13"/>
      <c r="P13" s="13">
        <v>1</v>
      </c>
      <c r="Q13" s="13"/>
      <c r="R13" s="13">
        <v>1</v>
      </c>
      <c r="S13" s="13">
        <v>2</v>
      </c>
      <c r="T13" s="13"/>
      <c r="U13" s="13">
        <v>2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2</v>
      </c>
      <c r="AO13" s="28"/>
      <c r="AP13" s="28"/>
      <c r="AQ13" s="4"/>
      <c r="AR13" s="28">
        <v>1</v>
      </c>
      <c r="AS13" s="17"/>
      <c r="AT13" s="17"/>
      <c r="AU13" s="17">
        <v>1</v>
      </c>
      <c r="AV13" s="118"/>
      <c r="AW13" s="63"/>
    </row>
    <row r="14" spans="1:49">
      <c r="AR14" s="18">
        <f>SUM(AR4:AR13)</f>
        <v>6</v>
      </c>
    </row>
    <row r="15" spans="1:49" ht="21.75" customHeight="1"/>
    <row r="16" spans="1:49" ht="18.75">
      <c r="A16" s="19" t="s">
        <v>40</v>
      </c>
      <c r="B16" s="73" t="str">
        <f>REPT(B4,1)</f>
        <v>51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6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23,4</v>
      </c>
      <c r="E18" s="20" t="str">
        <f t="shared" si="6"/>
        <v>22</v>
      </c>
      <c r="F18" s="101">
        <f t="shared" si="0"/>
        <v>22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22</v>
      </c>
      <c r="P18" s="102"/>
      <c r="Q18" s="102"/>
      <c r="R18" s="102"/>
      <c r="S18" s="102"/>
      <c r="T18" s="102"/>
      <c r="U18" s="102"/>
      <c r="V18" s="104">
        <f t="shared" si="2"/>
        <v>22</v>
      </c>
      <c r="W18" s="104"/>
      <c r="X18" s="103">
        <f t="shared" si="3"/>
        <v>22</v>
      </c>
      <c r="Y18" s="103"/>
      <c r="Z18" s="103"/>
      <c r="AA18" s="103"/>
      <c r="AB18" s="103"/>
      <c r="AC18" s="10"/>
      <c r="AD18" s="10"/>
      <c r="AE18" s="10"/>
      <c r="AF18" s="108">
        <f t="shared" si="4"/>
        <v>22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16,25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4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7,75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54.4</v>
      </c>
      <c r="E27" s="6">
        <f>SUM(E4:E13)</f>
        <v>45</v>
      </c>
      <c r="J27" s="6">
        <f>SUM(F16:N25)</f>
        <v>45</v>
      </c>
      <c r="R27" s="6">
        <f>SUM(O16:U25)</f>
        <v>45</v>
      </c>
      <c r="W27" s="6">
        <f>SUM(V16:W25)</f>
        <v>45</v>
      </c>
      <c r="Z27" s="6">
        <f>SUM(X16:AB25)</f>
        <v>45</v>
      </c>
      <c r="AJ27" s="5">
        <f>SUM(AF16:AN25)</f>
        <v>45</v>
      </c>
      <c r="AT27" s="5">
        <f>SUM(AS16:AU25)</f>
        <v>6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39"/>
  <sheetViews>
    <sheetView topLeftCell="AB4" zoomScale="75" zoomScaleNormal="75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36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42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74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9.25" customHeight="1">
      <c r="A4" s="58" t="s">
        <v>169</v>
      </c>
      <c r="B4" s="58">
        <v>38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8.5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/>
      <c r="J5" s="12">
        <v>1</v>
      </c>
      <c r="K5" s="12">
        <v>1</v>
      </c>
      <c r="L5" s="12"/>
      <c r="M5" s="12"/>
      <c r="N5" s="12"/>
      <c r="O5" s="13"/>
      <c r="P5" s="13"/>
      <c r="Q5" s="13"/>
      <c r="R5" s="13"/>
      <c r="S5" s="13"/>
      <c r="T5" s="13">
        <v>1</v>
      </c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/>
      <c r="AF5" s="16"/>
      <c r="AG5" s="16"/>
      <c r="AH5" s="16">
        <v>1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" customHeight="1">
      <c r="A6" s="58"/>
      <c r="B6" s="58"/>
      <c r="C6" s="3" t="s">
        <v>148</v>
      </c>
      <c r="D6" s="3">
        <v>22</v>
      </c>
      <c r="E6" s="28">
        <v>17</v>
      </c>
      <c r="F6" s="12">
        <v>1</v>
      </c>
      <c r="G6" s="12"/>
      <c r="H6" s="12">
        <v>4</v>
      </c>
      <c r="I6" s="12">
        <v>4</v>
      </c>
      <c r="J6" s="12">
        <v>2</v>
      </c>
      <c r="K6" s="12">
        <v>1</v>
      </c>
      <c r="L6" s="12">
        <v>4</v>
      </c>
      <c r="M6" s="12">
        <v>1</v>
      </c>
      <c r="N6" s="12"/>
      <c r="O6" s="13"/>
      <c r="P6" s="13">
        <v>1</v>
      </c>
      <c r="Q6" s="13">
        <v>4</v>
      </c>
      <c r="R6" s="13">
        <v>3</v>
      </c>
      <c r="S6" s="13">
        <v>3</v>
      </c>
      <c r="T6" s="13">
        <v>3</v>
      </c>
      <c r="U6" s="13">
        <v>3</v>
      </c>
      <c r="V6" s="14"/>
      <c r="W6" s="14">
        <v>17</v>
      </c>
      <c r="X6" s="15">
        <v>4</v>
      </c>
      <c r="Y6" s="15">
        <v>3</v>
      </c>
      <c r="Z6" s="15"/>
      <c r="AA6" s="15">
        <v>6</v>
      </c>
      <c r="AB6" s="15">
        <v>4</v>
      </c>
      <c r="AC6" s="28">
        <v>8</v>
      </c>
      <c r="AD6" s="28">
        <v>1</v>
      </c>
      <c r="AE6" s="28">
        <v>7</v>
      </c>
      <c r="AF6" s="16">
        <v>2</v>
      </c>
      <c r="AG6" s="16">
        <v>2</v>
      </c>
      <c r="AH6" s="16">
        <v>6</v>
      </c>
      <c r="AI6" s="16"/>
      <c r="AJ6" s="16">
        <v>2</v>
      </c>
      <c r="AK6" s="16"/>
      <c r="AL6" s="16">
        <v>4</v>
      </c>
      <c r="AM6" s="16"/>
      <c r="AN6" s="16">
        <v>1</v>
      </c>
      <c r="AO6" s="28">
        <v>2</v>
      </c>
      <c r="AP6" s="28"/>
      <c r="AQ6" s="4"/>
      <c r="AR6" s="28">
        <v>4</v>
      </c>
      <c r="AS6" s="17"/>
      <c r="AT6" s="17"/>
      <c r="AU6" s="17">
        <v>4</v>
      </c>
      <c r="AV6" s="62"/>
      <c r="AW6" s="62"/>
    </row>
    <row r="7" spans="1:49" ht="27" customHeight="1">
      <c r="A7" s="58"/>
      <c r="B7" s="58"/>
      <c r="C7" s="3" t="s">
        <v>136</v>
      </c>
      <c r="D7" s="3">
        <v>2</v>
      </c>
      <c r="E7" s="28"/>
      <c r="F7" s="12"/>
      <c r="G7" s="12"/>
      <c r="H7" s="12"/>
      <c r="I7" s="12"/>
      <c r="J7" s="12"/>
      <c r="K7" s="12"/>
      <c r="L7" s="12"/>
      <c r="M7" s="12"/>
      <c r="N7" s="12"/>
      <c r="O7" s="13"/>
      <c r="P7" s="13"/>
      <c r="Q7" s="13"/>
      <c r="R7" s="13"/>
      <c r="S7" s="13"/>
      <c r="T7" s="13"/>
      <c r="U7" s="13"/>
      <c r="V7" s="14"/>
      <c r="W7" s="14"/>
      <c r="X7" s="15"/>
      <c r="Y7" s="15"/>
      <c r="Z7" s="15"/>
      <c r="AA7" s="15"/>
      <c r="AB7" s="15"/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7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27" customHeight="1">
      <c r="A9" s="58"/>
      <c r="B9" s="58"/>
      <c r="C9" s="3" t="s">
        <v>138</v>
      </c>
      <c r="D9" s="3">
        <v>0.5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 ht="27" customHeight="1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 ht="27.75" customHeight="1">
      <c r="A11" s="58"/>
      <c r="B11" s="58"/>
      <c r="C11" s="3" t="s">
        <v>140</v>
      </c>
      <c r="D11" s="28">
        <v>0.5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7.75" customHeight="1">
      <c r="A12" s="58"/>
      <c r="B12" s="58"/>
      <c r="C12" s="3" t="s">
        <v>38</v>
      </c>
      <c r="D12" s="28">
        <v>13</v>
      </c>
      <c r="E12" s="28">
        <v>10</v>
      </c>
      <c r="F12" s="12"/>
      <c r="G12" s="12"/>
      <c r="H12" s="12">
        <v>3</v>
      </c>
      <c r="I12" s="12">
        <v>2</v>
      </c>
      <c r="J12" s="12">
        <v>1</v>
      </c>
      <c r="K12" s="12">
        <v>1</v>
      </c>
      <c r="L12" s="12">
        <v>1</v>
      </c>
      <c r="M12" s="12">
        <v>1</v>
      </c>
      <c r="N12" s="12">
        <v>1</v>
      </c>
      <c r="O12" s="13"/>
      <c r="P12" s="13">
        <v>1</v>
      </c>
      <c r="Q12" s="13"/>
      <c r="R12" s="13">
        <v>1</v>
      </c>
      <c r="S12" s="13">
        <v>2</v>
      </c>
      <c r="T12" s="13">
        <v>4</v>
      </c>
      <c r="U12" s="13">
        <v>2</v>
      </c>
      <c r="V12" s="14"/>
      <c r="W12" s="14">
        <v>10</v>
      </c>
      <c r="X12" s="15"/>
      <c r="Y12" s="15"/>
      <c r="Z12" s="15"/>
      <c r="AA12" s="15"/>
      <c r="AB12" s="15">
        <v>10</v>
      </c>
      <c r="AC12" s="28"/>
      <c r="AD12" s="28"/>
      <c r="AE12" s="28"/>
      <c r="AF12" s="16"/>
      <c r="AG12" s="16"/>
      <c r="AH12" s="16">
        <v>1</v>
      </c>
      <c r="AI12" s="16"/>
      <c r="AJ12" s="16">
        <v>2</v>
      </c>
      <c r="AK12" s="16"/>
      <c r="AL12" s="16">
        <v>1</v>
      </c>
      <c r="AM12" s="16"/>
      <c r="AN12" s="16">
        <v>6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 ht="29.25" customHeight="1">
      <c r="A13" s="58"/>
      <c r="B13" s="58"/>
      <c r="C13" s="3" t="s">
        <v>39</v>
      </c>
      <c r="D13" s="28">
        <v>8.5</v>
      </c>
      <c r="E13" s="28">
        <v>4</v>
      </c>
      <c r="F13" s="12"/>
      <c r="G13" s="12"/>
      <c r="H13" s="12"/>
      <c r="I13" s="12">
        <v>1</v>
      </c>
      <c r="J13" s="12"/>
      <c r="K13" s="12">
        <v>1</v>
      </c>
      <c r="L13" s="12">
        <v>1</v>
      </c>
      <c r="M13" s="12"/>
      <c r="N13" s="12">
        <v>1</v>
      </c>
      <c r="O13" s="13"/>
      <c r="P13" s="13"/>
      <c r="Q13" s="13"/>
      <c r="R13" s="13"/>
      <c r="S13" s="13">
        <v>1</v>
      </c>
      <c r="T13" s="13">
        <v>2</v>
      </c>
      <c r="U13" s="13">
        <v>1</v>
      </c>
      <c r="V13" s="14"/>
      <c r="W13" s="14">
        <v>4</v>
      </c>
      <c r="X13" s="15"/>
      <c r="Y13" s="15"/>
      <c r="Z13" s="15"/>
      <c r="AA13" s="15"/>
      <c r="AB13" s="15">
        <v>4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/>
      <c r="AO13" s="28"/>
      <c r="AP13" s="28"/>
      <c r="AQ13" s="4"/>
      <c r="AR13" s="28">
        <v>4</v>
      </c>
      <c r="AS13" s="17"/>
      <c r="AT13" s="17"/>
      <c r="AU13" s="17">
        <v>4</v>
      </c>
      <c r="AV13" s="63"/>
      <c r="AW13" s="63"/>
    </row>
    <row r="14" spans="1:49" ht="36.75" customHeight="1">
      <c r="AR14" s="18">
        <f>SUM(AR4:AR13)</f>
        <v>10</v>
      </c>
    </row>
    <row r="16" spans="1:49" ht="18.75">
      <c r="A16" s="19" t="s">
        <v>40</v>
      </c>
      <c r="B16" s="73">
        <f>B4</f>
        <v>38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.75" customHeight="1">
      <c r="A18" s="11"/>
      <c r="B18" s="73"/>
      <c r="C18" s="3" t="s">
        <v>148</v>
      </c>
      <c r="D18" s="20" t="str">
        <f t="shared" si="6"/>
        <v>22</v>
      </c>
      <c r="E18" s="20" t="str">
        <f t="shared" si="6"/>
        <v>17</v>
      </c>
      <c r="F18" s="101">
        <f t="shared" si="0"/>
        <v>17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17</v>
      </c>
      <c r="P18" s="102"/>
      <c r="Q18" s="102"/>
      <c r="R18" s="102"/>
      <c r="S18" s="102"/>
      <c r="T18" s="102"/>
      <c r="U18" s="102"/>
      <c r="V18" s="104">
        <f t="shared" si="2"/>
        <v>17</v>
      </c>
      <c r="W18" s="104"/>
      <c r="X18" s="103">
        <f t="shared" si="3"/>
        <v>17</v>
      </c>
      <c r="Y18" s="103"/>
      <c r="Z18" s="103"/>
      <c r="AA18" s="103"/>
      <c r="AB18" s="103"/>
      <c r="AC18" s="10"/>
      <c r="AD18" s="10"/>
      <c r="AE18" s="10"/>
      <c r="AF18" s="108">
        <f t="shared" si="4"/>
        <v>17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" customHeight="1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/>
      </c>
      <c r="F19" s="101">
        <f t="shared" si="0"/>
        <v>0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0</v>
      </c>
      <c r="P19" s="102"/>
      <c r="Q19" s="102"/>
      <c r="R19" s="102"/>
      <c r="S19" s="102"/>
      <c r="T19" s="102"/>
      <c r="U19" s="102"/>
      <c r="V19" s="104">
        <f t="shared" si="2"/>
        <v>0</v>
      </c>
      <c r="W19" s="104"/>
      <c r="X19" s="103">
        <f t="shared" si="3"/>
        <v>0</v>
      </c>
      <c r="Y19" s="103"/>
      <c r="Z19" s="103"/>
      <c r="AA19" s="103"/>
      <c r="AB19" s="103"/>
      <c r="AC19" s="10"/>
      <c r="AD19" s="10"/>
      <c r="AE19" s="10"/>
      <c r="AF19" s="108">
        <f t="shared" si="4"/>
        <v>0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1" customHeight="1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0.25" customHeight="1">
      <c r="B24" s="73"/>
      <c r="C24" s="3" t="s">
        <v>38</v>
      </c>
      <c r="D24" s="20" t="str">
        <f t="shared" si="6"/>
        <v>13</v>
      </c>
      <c r="E24" s="20" t="str">
        <f t="shared" si="6"/>
        <v>10</v>
      </c>
      <c r="F24" s="101">
        <f t="shared" si="0"/>
        <v>10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10</v>
      </c>
      <c r="P24" s="102"/>
      <c r="Q24" s="102"/>
      <c r="R24" s="102"/>
      <c r="S24" s="102"/>
      <c r="T24" s="102"/>
      <c r="U24" s="102"/>
      <c r="V24" s="104">
        <f t="shared" si="2"/>
        <v>10</v>
      </c>
      <c r="W24" s="104"/>
      <c r="X24" s="103">
        <f t="shared" si="3"/>
        <v>10</v>
      </c>
      <c r="Y24" s="103"/>
      <c r="Z24" s="103"/>
      <c r="AA24" s="103"/>
      <c r="AB24" s="103"/>
      <c r="AC24" s="10"/>
      <c r="AD24" s="10"/>
      <c r="AE24" s="10"/>
      <c r="AF24" s="108">
        <f t="shared" si="4"/>
        <v>10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9.5" customHeight="1">
      <c r="B25" s="73"/>
      <c r="C25" s="3" t="s">
        <v>39</v>
      </c>
      <c r="D25" s="20" t="str">
        <f t="shared" si="6"/>
        <v>8,5</v>
      </c>
      <c r="E25" s="20" t="str">
        <f t="shared" si="6"/>
        <v>4</v>
      </c>
      <c r="F25" s="101">
        <f t="shared" si="0"/>
        <v>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4</v>
      </c>
      <c r="P25" s="102"/>
      <c r="Q25" s="102"/>
      <c r="R25" s="102"/>
      <c r="S25" s="102"/>
      <c r="T25" s="102"/>
      <c r="U25" s="102"/>
      <c r="V25" s="104">
        <f t="shared" si="2"/>
        <v>4</v>
      </c>
      <c r="W25" s="104"/>
      <c r="X25" s="103">
        <f t="shared" si="3"/>
        <v>4</v>
      </c>
      <c r="Y25" s="103"/>
      <c r="Z25" s="103"/>
      <c r="AA25" s="103"/>
      <c r="AB25" s="103"/>
      <c r="AC25" s="10"/>
      <c r="AD25" s="10"/>
      <c r="AE25" s="10"/>
      <c r="AF25" s="108">
        <f t="shared" si="4"/>
        <v>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4</v>
      </c>
      <c r="AT25" s="106"/>
      <c r="AU25" s="107"/>
    </row>
    <row r="27" spans="1:47">
      <c r="D27" s="6">
        <f>SUM(D4:D13)</f>
        <v>49.5</v>
      </c>
      <c r="E27" s="6">
        <f>SUM(E4:E13)</f>
        <v>34</v>
      </c>
      <c r="J27" s="6">
        <f>SUM(F16:N25)</f>
        <v>34</v>
      </c>
      <c r="R27" s="6">
        <f>SUM(O16:U25)</f>
        <v>34</v>
      </c>
      <c r="W27" s="6">
        <f>SUM(V16:W25)</f>
        <v>34</v>
      </c>
      <c r="Z27" s="6">
        <f>SUM(X16:AB25)</f>
        <v>34</v>
      </c>
      <c r="AJ27" s="5">
        <f>SUM(AF16:AN25)</f>
        <v>34</v>
      </c>
      <c r="AT27" s="5">
        <f>SUM(AS16:AU25)</f>
        <v>10</v>
      </c>
    </row>
    <row r="39" spans="3:21">
      <c r="C39" s="144" t="s">
        <v>170</v>
      </c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</row>
  </sheetData>
  <mergeCells count="92">
    <mergeCell ref="AR2:AR3"/>
    <mergeCell ref="AS2:AU2"/>
    <mergeCell ref="X1:AA2"/>
    <mergeCell ref="AB1:AB3"/>
    <mergeCell ref="A1:A3"/>
    <mergeCell ref="B1:B3"/>
    <mergeCell ref="C1:C3"/>
    <mergeCell ref="D1:D3"/>
    <mergeCell ref="E1:E3"/>
    <mergeCell ref="O1:U2"/>
    <mergeCell ref="V1:W2"/>
    <mergeCell ref="AW1:AW3"/>
    <mergeCell ref="AF2:AI2"/>
    <mergeCell ref="AJ2:AM2"/>
    <mergeCell ref="AN2:AN3"/>
    <mergeCell ref="AO2:AO3"/>
    <mergeCell ref="AP2:AP3"/>
    <mergeCell ref="AV1:AV3"/>
    <mergeCell ref="AQ2:AQ3"/>
    <mergeCell ref="AV4:AV13"/>
    <mergeCell ref="X16:AB16"/>
    <mergeCell ref="AF16:AN16"/>
    <mergeCell ref="AR16:AR25"/>
    <mergeCell ref="AS16:AU16"/>
    <mergeCell ref="X17:AB17"/>
    <mergeCell ref="X19:AB19"/>
    <mergeCell ref="AF19:AN19"/>
    <mergeCell ref="AF18:AN18"/>
    <mergeCell ref="AS18:AU18"/>
    <mergeCell ref="AS17:AU17"/>
    <mergeCell ref="F16:N16"/>
    <mergeCell ref="O16:U16"/>
    <mergeCell ref="V16:W16"/>
    <mergeCell ref="AE1:AE3"/>
    <mergeCell ref="AF1:AQ1"/>
    <mergeCell ref="AR1:AU1"/>
    <mergeCell ref="AC1:AC3"/>
    <mergeCell ref="AD1:AD3"/>
    <mergeCell ref="F1:N2"/>
    <mergeCell ref="V17:W17"/>
    <mergeCell ref="F19:N19"/>
    <mergeCell ref="O19:U19"/>
    <mergeCell ref="V19:W19"/>
    <mergeCell ref="AW4:AW13"/>
    <mergeCell ref="F18:N18"/>
    <mergeCell ref="O18:U18"/>
    <mergeCell ref="V18:W18"/>
    <mergeCell ref="X18:AB18"/>
    <mergeCell ref="AF17:AN17"/>
    <mergeCell ref="A4:A13"/>
    <mergeCell ref="B4:B13"/>
    <mergeCell ref="B16:B25"/>
    <mergeCell ref="O21:U21"/>
    <mergeCell ref="F17:N17"/>
    <mergeCell ref="O17:U17"/>
    <mergeCell ref="V22:W22"/>
    <mergeCell ref="X22:AB22"/>
    <mergeCell ref="AF22:AN22"/>
    <mergeCell ref="V21:W21"/>
    <mergeCell ref="O23:U23"/>
    <mergeCell ref="F20:N20"/>
    <mergeCell ref="O20:U20"/>
    <mergeCell ref="V20:W20"/>
    <mergeCell ref="V23:W23"/>
    <mergeCell ref="X20:AB20"/>
    <mergeCell ref="AS19:AU19"/>
    <mergeCell ref="AS20:AU20"/>
    <mergeCell ref="AS22:AU22"/>
    <mergeCell ref="F21:N21"/>
    <mergeCell ref="X21:AB21"/>
    <mergeCell ref="AF21:AN21"/>
    <mergeCell ref="AS21:AU21"/>
    <mergeCell ref="F22:N22"/>
    <mergeCell ref="AF20:AN20"/>
    <mergeCell ref="O22:U22"/>
    <mergeCell ref="AS23:AU23"/>
    <mergeCell ref="F24:N24"/>
    <mergeCell ref="O24:U24"/>
    <mergeCell ref="V24:W24"/>
    <mergeCell ref="X24:AB24"/>
    <mergeCell ref="AF24:AN24"/>
    <mergeCell ref="AS24:AU24"/>
    <mergeCell ref="F23:N23"/>
    <mergeCell ref="X23:AB23"/>
    <mergeCell ref="AF23:AN23"/>
    <mergeCell ref="AS25:AU25"/>
    <mergeCell ref="C39:U39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5" zoomScaleNormal="75" workbookViewId="0">
      <selection activeCell="AW16" sqref="AW1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79</v>
      </c>
      <c r="B4" s="58">
        <v>50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141</v>
      </c>
      <c r="D5" s="3">
        <v>2</v>
      </c>
      <c r="E5" s="28">
        <v>0</v>
      </c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24</v>
      </c>
      <c r="E6" s="28">
        <v>24</v>
      </c>
      <c r="F6" s="12">
        <v>5</v>
      </c>
      <c r="G6" s="12">
        <v>2</v>
      </c>
      <c r="H6" s="12">
        <v>1</v>
      </c>
      <c r="I6" s="12">
        <v>4</v>
      </c>
      <c r="J6" s="12">
        <v>4</v>
      </c>
      <c r="K6" s="12">
        <v>3</v>
      </c>
      <c r="L6" s="12">
        <v>0</v>
      </c>
      <c r="M6" s="12">
        <v>4</v>
      </c>
      <c r="N6" s="12">
        <v>1</v>
      </c>
      <c r="O6" s="13">
        <v>1</v>
      </c>
      <c r="P6" s="13">
        <v>4</v>
      </c>
      <c r="Q6" s="13">
        <v>2</v>
      </c>
      <c r="R6" s="13">
        <v>3</v>
      </c>
      <c r="S6" s="13">
        <v>6</v>
      </c>
      <c r="T6" s="13">
        <v>3</v>
      </c>
      <c r="U6" s="13">
        <v>5</v>
      </c>
      <c r="V6" s="14"/>
      <c r="W6" s="14">
        <v>24</v>
      </c>
      <c r="X6" s="15">
        <v>8</v>
      </c>
      <c r="Y6" s="15">
        <v>6</v>
      </c>
      <c r="Z6" s="15">
        <v>0</v>
      </c>
      <c r="AA6" s="15">
        <v>10</v>
      </c>
      <c r="AB6" s="15"/>
      <c r="AC6" s="28">
        <v>18</v>
      </c>
      <c r="AD6" s="28">
        <v>1</v>
      </c>
      <c r="AE6" s="28"/>
      <c r="AF6" s="16">
        <v>1</v>
      </c>
      <c r="AG6" s="16">
        <v>5</v>
      </c>
      <c r="AH6" s="16">
        <v>16</v>
      </c>
      <c r="AI6" s="16">
        <v>1</v>
      </c>
      <c r="AJ6" s="16"/>
      <c r="AK6" s="16"/>
      <c r="AL6" s="16"/>
      <c r="AM6" s="16"/>
      <c r="AN6" s="16">
        <v>1</v>
      </c>
      <c r="AO6" s="28">
        <v>1</v>
      </c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>
        <v>1</v>
      </c>
      <c r="AE8" s="28"/>
      <c r="AF8" s="16"/>
      <c r="AG8" s="16"/>
      <c r="AH8" s="16"/>
      <c r="AI8" s="16">
        <v>1</v>
      </c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16.5</v>
      </c>
      <c r="E12" s="28">
        <v>13</v>
      </c>
      <c r="F12" s="12">
        <v>1</v>
      </c>
      <c r="G12" s="12">
        <v>0</v>
      </c>
      <c r="H12" s="12">
        <v>3</v>
      </c>
      <c r="I12" s="12">
        <v>2</v>
      </c>
      <c r="J12" s="12">
        <v>3</v>
      </c>
      <c r="K12" s="12">
        <v>0</v>
      </c>
      <c r="L12" s="12">
        <v>0</v>
      </c>
      <c r="M12" s="12">
        <v>1</v>
      </c>
      <c r="N12" s="12">
        <v>3</v>
      </c>
      <c r="O12" s="13">
        <v>1</v>
      </c>
      <c r="P12" s="13">
        <v>0</v>
      </c>
      <c r="Q12" s="13">
        <v>0</v>
      </c>
      <c r="R12" s="13">
        <v>0</v>
      </c>
      <c r="S12" s="13">
        <v>5</v>
      </c>
      <c r="T12" s="13">
        <v>2</v>
      </c>
      <c r="U12" s="13">
        <v>5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>
        <v>1</v>
      </c>
      <c r="AD12" s="28">
        <v>1</v>
      </c>
      <c r="AE12" s="28"/>
      <c r="AF12" s="16"/>
      <c r="AG12" s="16"/>
      <c r="AH12" s="16"/>
      <c r="AI12" s="16"/>
      <c r="AJ12" s="16">
        <v>3</v>
      </c>
      <c r="AK12" s="16"/>
      <c r="AL12" s="16">
        <v>1</v>
      </c>
      <c r="AM12" s="16">
        <v>1</v>
      </c>
      <c r="AN12" s="16">
        <v>8</v>
      </c>
      <c r="AO12" s="28"/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9.5</v>
      </c>
      <c r="E13" s="28">
        <v>5</v>
      </c>
      <c r="F13" s="12">
        <v>1</v>
      </c>
      <c r="G13" s="12">
        <v>0</v>
      </c>
      <c r="H13" s="12">
        <v>0</v>
      </c>
      <c r="I13" s="12">
        <v>2</v>
      </c>
      <c r="J13" s="12">
        <v>1</v>
      </c>
      <c r="K13" s="12">
        <v>1</v>
      </c>
      <c r="L13" s="12"/>
      <c r="M13" s="12"/>
      <c r="N13" s="12"/>
      <c r="O13" s="13"/>
      <c r="P13" s="13">
        <v>1</v>
      </c>
      <c r="Q13" s="13"/>
      <c r="R13" s="13"/>
      <c r="S13" s="13">
        <v>1</v>
      </c>
      <c r="T13" s="13">
        <v>2</v>
      </c>
      <c r="U13" s="13">
        <v>1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/>
      <c r="AM13" s="16"/>
      <c r="AN13" s="16">
        <v>2</v>
      </c>
      <c r="AO13" s="28"/>
      <c r="AP13" s="28"/>
      <c r="AQ13" s="4"/>
      <c r="AR13" s="28">
        <v>2</v>
      </c>
      <c r="AS13" s="17"/>
      <c r="AT13" s="17"/>
      <c r="AU13" s="17">
        <v>2</v>
      </c>
      <c r="AV13" s="63"/>
      <c r="AW13" s="63"/>
    </row>
    <row r="14" spans="1:49">
      <c r="AR14" s="18">
        <f>SUM(AR4:AR13)</f>
        <v>7</v>
      </c>
    </row>
    <row r="15" spans="1:49" ht="21.75" customHeight="1"/>
    <row r="16" spans="1:49" ht="18.75">
      <c r="A16" s="19" t="s">
        <v>40</v>
      </c>
      <c r="B16" s="73" t="str">
        <f>REPT(B4,1)</f>
        <v>50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7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0</v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24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2</v>
      </c>
      <c r="AT25" s="106"/>
      <c r="AU25" s="107"/>
    </row>
    <row r="27" spans="1:47">
      <c r="D27" s="6">
        <f>SUM(D4:D13)</f>
        <v>57.5</v>
      </c>
      <c r="E27" s="6">
        <f>SUM(E4:E13)</f>
        <v>46</v>
      </c>
      <c r="J27" s="6">
        <f>SUM(F16:N25)</f>
        <v>46</v>
      </c>
      <c r="R27" s="6">
        <f>SUM(O16:U25)</f>
        <v>46</v>
      </c>
      <c r="W27" s="6">
        <f>SUM(V16:W25)</f>
        <v>46</v>
      </c>
      <c r="Z27" s="6">
        <f>SUM(X16:AB25)</f>
        <v>46</v>
      </c>
      <c r="AJ27" s="5">
        <f>SUM(AF16:AN25)</f>
        <v>46</v>
      </c>
      <c r="AT27" s="5">
        <f>SUM(AS16:AU25)</f>
        <v>7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4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173</v>
      </c>
      <c r="B4" s="58">
        <v>69</v>
      </c>
      <c r="C4" s="3" t="s">
        <v>135</v>
      </c>
      <c r="D4" s="3">
        <v>1</v>
      </c>
      <c r="E4" s="28">
        <v>1</v>
      </c>
      <c r="F4" s="12"/>
      <c r="G4" s="12"/>
      <c r="H4" s="12">
        <v>1</v>
      </c>
      <c r="I4" s="12"/>
      <c r="J4" s="12"/>
      <c r="K4" s="12"/>
      <c r="L4" s="12"/>
      <c r="M4" s="12"/>
      <c r="N4" s="12"/>
      <c r="O4" s="13"/>
      <c r="P4" s="13"/>
      <c r="Q4" s="13"/>
      <c r="R4" s="13">
        <v>1</v>
      </c>
      <c r="S4" s="13"/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31</v>
      </c>
      <c r="E6" s="28">
        <v>27</v>
      </c>
      <c r="F6" s="12"/>
      <c r="G6" s="12">
        <v>4</v>
      </c>
      <c r="H6" s="12">
        <v>6</v>
      </c>
      <c r="I6" s="12">
        <v>6</v>
      </c>
      <c r="J6" s="12">
        <v>4</v>
      </c>
      <c r="K6" s="12">
        <v>3</v>
      </c>
      <c r="L6" s="12">
        <v>3</v>
      </c>
      <c r="M6" s="12"/>
      <c r="N6" s="12">
        <v>1</v>
      </c>
      <c r="O6" s="13"/>
      <c r="P6" s="13">
        <v>3</v>
      </c>
      <c r="Q6" s="13">
        <v>4</v>
      </c>
      <c r="R6" s="13">
        <v>9</v>
      </c>
      <c r="S6" s="13">
        <v>2</v>
      </c>
      <c r="T6" s="13">
        <v>3</v>
      </c>
      <c r="U6" s="13">
        <v>6</v>
      </c>
      <c r="V6" s="14"/>
      <c r="W6" s="14">
        <v>27</v>
      </c>
      <c r="X6" s="15">
        <v>3</v>
      </c>
      <c r="Y6" s="15">
        <v>2</v>
      </c>
      <c r="Z6" s="15"/>
      <c r="AA6" s="15"/>
      <c r="AB6" s="15">
        <v>22</v>
      </c>
      <c r="AC6" s="28">
        <v>11</v>
      </c>
      <c r="AD6" s="28"/>
      <c r="AE6" s="28"/>
      <c r="AF6" s="16">
        <v>9</v>
      </c>
      <c r="AG6" s="16">
        <v>4</v>
      </c>
      <c r="AH6" s="16">
        <v>13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2.5</v>
      </c>
      <c r="E7" s="28">
        <v>2</v>
      </c>
      <c r="F7" s="12"/>
      <c r="G7" s="12"/>
      <c r="H7" s="12"/>
      <c r="I7" s="12"/>
      <c r="J7" s="12"/>
      <c r="K7" s="12">
        <v>1</v>
      </c>
      <c r="L7" s="12">
        <v>1</v>
      </c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/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>
        <v>1</v>
      </c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>
        <v>1</v>
      </c>
      <c r="T8" s="13">
        <v>1</v>
      </c>
      <c r="U8" s="13"/>
      <c r="V8" s="14"/>
      <c r="W8" s="14">
        <v>2</v>
      </c>
      <c r="X8" s="15">
        <v>1</v>
      </c>
      <c r="Y8" s="15">
        <v>1</v>
      </c>
      <c r="Z8" s="15"/>
      <c r="AA8" s="15"/>
      <c r="AB8" s="15"/>
      <c r="AC8" s="28"/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>
        <v>1</v>
      </c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19.75</v>
      </c>
      <c r="E12" s="28">
        <v>14</v>
      </c>
      <c r="F12" s="12"/>
      <c r="G12" s="12">
        <v>3</v>
      </c>
      <c r="H12" s="12">
        <v>2</v>
      </c>
      <c r="I12" s="12">
        <v>4</v>
      </c>
      <c r="J12" s="12">
        <v>2</v>
      </c>
      <c r="K12" s="12">
        <v>1</v>
      </c>
      <c r="L12" s="12"/>
      <c r="M12" s="12">
        <v>1</v>
      </c>
      <c r="N12" s="12">
        <v>1</v>
      </c>
      <c r="O12" s="13"/>
      <c r="P12" s="13"/>
      <c r="Q12" s="13">
        <v>1</v>
      </c>
      <c r="R12" s="13">
        <v>6</v>
      </c>
      <c r="S12" s="13">
        <v>2</v>
      </c>
      <c r="T12" s="13">
        <v>1</v>
      </c>
      <c r="U12" s="13">
        <v>4</v>
      </c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/>
      <c r="AI12" s="16"/>
      <c r="AJ12" s="16">
        <v>8</v>
      </c>
      <c r="AK12" s="16"/>
      <c r="AL12" s="16"/>
      <c r="AM12" s="16"/>
      <c r="AN12" s="16">
        <v>6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15.5</v>
      </c>
      <c r="E13" s="28">
        <v>9</v>
      </c>
      <c r="F13" s="12"/>
      <c r="G13" s="12">
        <v>1</v>
      </c>
      <c r="H13" s="12">
        <v>4</v>
      </c>
      <c r="I13" s="12">
        <v>1</v>
      </c>
      <c r="J13" s="12">
        <v>1</v>
      </c>
      <c r="K13" s="12">
        <v>1</v>
      </c>
      <c r="L13" s="12"/>
      <c r="M13" s="12">
        <v>1</v>
      </c>
      <c r="N13" s="12"/>
      <c r="O13" s="13"/>
      <c r="P13" s="13"/>
      <c r="Q13" s="13">
        <v>1</v>
      </c>
      <c r="R13" s="13">
        <v>1</v>
      </c>
      <c r="S13" s="13">
        <v>3</v>
      </c>
      <c r="T13" s="13">
        <v>2</v>
      </c>
      <c r="U13" s="13">
        <v>2</v>
      </c>
      <c r="V13" s="14">
        <v>1</v>
      </c>
      <c r="W13" s="14">
        <v>8</v>
      </c>
      <c r="X13" s="15"/>
      <c r="Y13" s="15"/>
      <c r="Z13" s="15"/>
      <c r="AA13" s="15"/>
      <c r="AB13" s="15">
        <v>9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>
        <v>1</v>
      </c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0</v>
      </c>
    </row>
    <row r="15" spans="1:49" ht="21.75" customHeight="1"/>
    <row r="16" spans="1:49" ht="18.75">
      <c r="A16" s="19" t="s">
        <v>40</v>
      </c>
      <c r="B16" s="73" t="str">
        <f>REPT(B4,1)</f>
        <v>69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31</v>
      </c>
      <c r="E18" s="20" t="str">
        <f t="shared" si="6"/>
        <v>27</v>
      </c>
      <c r="F18" s="101">
        <f t="shared" si="0"/>
        <v>27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27</v>
      </c>
      <c r="P18" s="102"/>
      <c r="Q18" s="102"/>
      <c r="R18" s="102"/>
      <c r="S18" s="102"/>
      <c r="T18" s="102"/>
      <c r="U18" s="102"/>
      <c r="V18" s="104">
        <f t="shared" si="2"/>
        <v>27</v>
      </c>
      <c r="W18" s="104"/>
      <c r="X18" s="103">
        <f t="shared" si="3"/>
        <v>27</v>
      </c>
      <c r="Y18" s="103"/>
      <c r="Z18" s="103"/>
      <c r="AA18" s="103"/>
      <c r="AB18" s="103"/>
      <c r="AC18" s="10"/>
      <c r="AD18" s="10"/>
      <c r="AE18" s="10"/>
      <c r="AF18" s="108">
        <f t="shared" si="4"/>
        <v>27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19,75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15,5</v>
      </c>
      <c r="E25" s="20" t="str">
        <f t="shared" si="6"/>
        <v>9</v>
      </c>
      <c r="F25" s="101">
        <f t="shared" si="0"/>
        <v>9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9</v>
      </c>
      <c r="P25" s="102"/>
      <c r="Q25" s="102"/>
      <c r="R25" s="102"/>
      <c r="S25" s="102"/>
      <c r="T25" s="102"/>
      <c r="U25" s="102"/>
      <c r="V25" s="104">
        <f t="shared" si="2"/>
        <v>9</v>
      </c>
      <c r="W25" s="104"/>
      <c r="X25" s="103">
        <f t="shared" si="3"/>
        <v>9</v>
      </c>
      <c r="Y25" s="103"/>
      <c r="Z25" s="103"/>
      <c r="AA25" s="103"/>
      <c r="AB25" s="103"/>
      <c r="AC25" s="10"/>
      <c r="AD25" s="10"/>
      <c r="AE25" s="10"/>
      <c r="AF25" s="108">
        <f t="shared" si="4"/>
        <v>9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74.25</v>
      </c>
      <c r="E27" s="6">
        <f>SUM(E4:E13)</f>
        <v>57</v>
      </c>
      <c r="J27" s="6">
        <f>SUM(F16:N25)</f>
        <v>57</v>
      </c>
      <c r="R27" s="6">
        <f>SUM(O16:U25)</f>
        <v>57</v>
      </c>
      <c r="W27" s="6">
        <f>SUM(V16:W25)</f>
        <v>57</v>
      </c>
      <c r="Z27" s="6">
        <f>SUM(X16:AB25)</f>
        <v>57</v>
      </c>
      <c r="AJ27" s="5">
        <f>SUM(AF16:AN25)</f>
        <v>57</v>
      </c>
      <c r="AT27" s="5">
        <f>SUM(AS16:AU25)</f>
        <v>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G24" sqref="G23:G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156</v>
      </c>
      <c r="B4" s="58">
        <v>54</v>
      </c>
      <c r="C4" s="3" t="s">
        <v>35</v>
      </c>
      <c r="D4" s="22">
        <v>6</v>
      </c>
      <c r="E4" s="28">
        <v>5</v>
      </c>
      <c r="F4" s="12">
        <v>0</v>
      </c>
      <c r="G4" s="12">
        <v>0</v>
      </c>
      <c r="H4" s="12">
        <v>1</v>
      </c>
      <c r="I4" s="12">
        <v>1</v>
      </c>
      <c r="J4" s="12">
        <v>1</v>
      </c>
      <c r="K4" s="12">
        <v>1</v>
      </c>
      <c r="L4" s="12">
        <v>1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1</v>
      </c>
      <c r="S4" s="13">
        <v>1</v>
      </c>
      <c r="T4" s="13">
        <v>1</v>
      </c>
      <c r="U4" s="13">
        <v>2</v>
      </c>
      <c r="V4" s="14">
        <v>0</v>
      </c>
      <c r="W4" s="14">
        <v>5</v>
      </c>
      <c r="X4" s="15">
        <v>0</v>
      </c>
      <c r="Y4" s="15">
        <v>0</v>
      </c>
      <c r="Z4" s="15">
        <v>0</v>
      </c>
      <c r="AA4" s="15">
        <v>4</v>
      </c>
      <c r="AB4" s="15">
        <v>1</v>
      </c>
      <c r="AC4" s="28">
        <v>5</v>
      </c>
      <c r="AD4" s="28">
        <v>0</v>
      </c>
      <c r="AE4" s="28"/>
      <c r="AF4" s="16">
        <v>0</v>
      </c>
      <c r="AG4" s="16">
        <v>0</v>
      </c>
      <c r="AH4" s="16">
        <v>4</v>
      </c>
      <c r="AI4" s="16">
        <v>0</v>
      </c>
      <c r="AJ4" s="16">
        <v>0</v>
      </c>
      <c r="AK4" s="16">
        <v>0</v>
      </c>
      <c r="AL4" s="16">
        <v>1</v>
      </c>
      <c r="AM4" s="16">
        <v>0</v>
      </c>
      <c r="AN4" s="16"/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119">
        <v>1</v>
      </c>
      <c r="AW4" s="61">
        <v>0</v>
      </c>
    </row>
    <row r="5" spans="1:49" ht="27" customHeight="1">
      <c r="A5" s="58"/>
      <c r="B5" s="58"/>
      <c r="C5" s="3" t="s">
        <v>132</v>
      </c>
      <c r="D5" s="22">
        <v>67.89</v>
      </c>
      <c r="E5" s="28">
        <v>44</v>
      </c>
      <c r="F5" s="12">
        <v>3</v>
      </c>
      <c r="G5" s="12">
        <v>0</v>
      </c>
      <c r="H5" s="12">
        <v>2</v>
      </c>
      <c r="I5" s="12">
        <v>4</v>
      </c>
      <c r="J5" s="12">
        <v>5</v>
      </c>
      <c r="K5" s="12">
        <v>8</v>
      </c>
      <c r="L5" s="12">
        <v>8</v>
      </c>
      <c r="M5" s="12">
        <v>5</v>
      </c>
      <c r="N5" s="12">
        <v>9</v>
      </c>
      <c r="O5" s="13">
        <v>2</v>
      </c>
      <c r="P5" s="13">
        <v>1</v>
      </c>
      <c r="Q5" s="13">
        <v>0</v>
      </c>
      <c r="R5" s="13">
        <v>2</v>
      </c>
      <c r="S5" s="13">
        <v>5</v>
      </c>
      <c r="T5" s="13">
        <v>3</v>
      </c>
      <c r="U5" s="13">
        <v>31</v>
      </c>
      <c r="V5" s="14">
        <v>1</v>
      </c>
      <c r="W5" s="14">
        <v>43</v>
      </c>
      <c r="X5" s="15">
        <v>30</v>
      </c>
      <c r="Y5" s="15">
        <v>7</v>
      </c>
      <c r="Z5" s="15">
        <v>0</v>
      </c>
      <c r="AA5" s="15">
        <v>2</v>
      </c>
      <c r="AB5" s="15">
        <v>5</v>
      </c>
      <c r="AC5" s="28">
        <v>42</v>
      </c>
      <c r="AD5" s="28">
        <v>0</v>
      </c>
      <c r="AE5" s="28"/>
      <c r="AF5" s="16">
        <v>1</v>
      </c>
      <c r="AG5" s="16">
        <v>1</v>
      </c>
      <c r="AH5" s="16">
        <v>41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1</v>
      </c>
      <c r="AO5" s="28">
        <v>1</v>
      </c>
      <c r="AP5" s="28">
        <v>2</v>
      </c>
      <c r="AQ5" s="4">
        <v>0</v>
      </c>
      <c r="AR5" s="28">
        <v>3</v>
      </c>
      <c r="AS5" s="17">
        <v>2</v>
      </c>
      <c r="AT5" s="17">
        <v>0</v>
      </c>
      <c r="AU5" s="17">
        <v>1</v>
      </c>
      <c r="AV5" s="120"/>
      <c r="AW5" s="62"/>
    </row>
    <row r="6" spans="1:49" ht="27.75" customHeight="1">
      <c r="A6" s="58"/>
      <c r="B6" s="58"/>
      <c r="C6" s="3" t="s">
        <v>37</v>
      </c>
      <c r="D6" s="23">
        <v>2</v>
      </c>
      <c r="E6" s="28">
        <v>2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2</v>
      </c>
      <c r="M6" s="12">
        <v>0</v>
      </c>
      <c r="N6" s="12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2</v>
      </c>
      <c r="V6" s="14">
        <v>1</v>
      </c>
      <c r="W6" s="14">
        <v>1</v>
      </c>
      <c r="X6" s="15">
        <v>1</v>
      </c>
      <c r="Y6" s="15">
        <v>0</v>
      </c>
      <c r="Z6" s="15">
        <v>0</v>
      </c>
      <c r="AA6" s="15">
        <v>0</v>
      </c>
      <c r="AB6" s="15">
        <v>1</v>
      </c>
      <c r="AC6" s="28">
        <v>2</v>
      </c>
      <c r="AD6" s="28">
        <v>0</v>
      </c>
      <c r="AE6" s="28"/>
      <c r="AF6" s="16">
        <v>0</v>
      </c>
      <c r="AG6" s="16">
        <v>0</v>
      </c>
      <c r="AH6" s="16">
        <v>2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0</v>
      </c>
      <c r="AS6" s="17">
        <v>0</v>
      </c>
      <c r="AT6" s="17">
        <v>0</v>
      </c>
      <c r="AU6" s="17">
        <v>0</v>
      </c>
      <c r="AV6" s="120"/>
      <c r="AW6" s="62"/>
    </row>
    <row r="7" spans="1:49" ht="27.75" customHeight="1">
      <c r="A7" s="58"/>
      <c r="B7" s="58"/>
      <c r="C7" s="3" t="s">
        <v>38</v>
      </c>
      <c r="D7" s="23">
        <v>3.75</v>
      </c>
      <c r="E7" s="28">
        <v>3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1</v>
      </c>
      <c r="M7" s="12">
        <v>2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3</v>
      </c>
      <c r="V7" s="14">
        <v>0</v>
      </c>
      <c r="W7" s="14">
        <v>3</v>
      </c>
      <c r="X7" s="15">
        <v>0</v>
      </c>
      <c r="Y7" s="15">
        <v>0</v>
      </c>
      <c r="Z7" s="15">
        <v>0</v>
      </c>
      <c r="AA7" s="15">
        <v>0</v>
      </c>
      <c r="AB7" s="15">
        <v>3</v>
      </c>
      <c r="AC7" s="28">
        <v>0</v>
      </c>
      <c r="AD7" s="28">
        <v>0</v>
      </c>
      <c r="AE7" s="28"/>
      <c r="AF7" s="16">
        <v>0</v>
      </c>
      <c r="AG7" s="16">
        <v>0</v>
      </c>
      <c r="AH7" s="16">
        <v>0</v>
      </c>
      <c r="AI7" s="16">
        <v>0</v>
      </c>
      <c r="AJ7" s="16">
        <v>1</v>
      </c>
      <c r="AK7" s="16">
        <v>0</v>
      </c>
      <c r="AL7" s="16">
        <v>0</v>
      </c>
      <c r="AM7" s="16">
        <v>0</v>
      </c>
      <c r="AN7" s="16">
        <v>2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120"/>
      <c r="AW7" s="62"/>
    </row>
    <row r="8" spans="1:49" ht="29.25" customHeight="1">
      <c r="A8" s="58"/>
      <c r="B8" s="58"/>
      <c r="C8" s="3" t="s">
        <v>39</v>
      </c>
      <c r="D8" s="23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/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121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54</v>
      </c>
      <c r="C11" s="3" t="s">
        <v>35</v>
      </c>
      <c r="D11" s="20" t="str">
        <f t="shared" ref="D11:E15" si="0">REPT(D4,1)</f>
        <v>6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67,89</v>
      </c>
      <c r="E12" s="20" t="str">
        <f t="shared" si="0"/>
        <v>44</v>
      </c>
      <c r="F12" s="101">
        <f>SUM(F5:N5)</f>
        <v>44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44</v>
      </c>
      <c r="P12" s="102"/>
      <c r="Q12" s="102"/>
      <c r="R12" s="102"/>
      <c r="S12" s="102"/>
      <c r="T12" s="102"/>
      <c r="U12" s="102"/>
      <c r="V12" s="104">
        <f>SUM(V5:W5)</f>
        <v>44</v>
      </c>
      <c r="W12" s="104"/>
      <c r="X12" s="103">
        <f>SUM(X5:AB5)</f>
        <v>44</v>
      </c>
      <c r="Y12" s="103"/>
      <c r="Z12" s="103"/>
      <c r="AA12" s="103"/>
      <c r="AB12" s="103"/>
      <c r="AC12" s="10"/>
      <c r="AD12" s="10"/>
      <c r="AE12" s="10"/>
      <c r="AF12" s="108">
        <f>SUM(AF5:AN5)</f>
        <v>44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2</v>
      </c>
      <c r="E13" s="20" t="str">
        <f t="shared" si="0"/>
        <v>2</v>
      </c>
      <c r="F13" s="101">
        <f>SUM(F6:N6)</f>
        <v>2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2</v>
      </c>
      <c r="P13" s="102"/>
      <c r="Q13" s="102"/>
      <c r="R13" s="102"/>
      <c r="S13" s="102"/>
      <c r="T13" s="102"/>
      <c r="U13" s="102"/>
      <c r="V13" s="104">
        <f>SUM(V6:W6)</f>
        <v>2</v>
      </c>
      <c r="W13" s="104"/>
      <c r="X13" s="103">
        <f>SUM(X6:AB6)</f>
        <v>2</v>
      </c>
      <c r="Y13" s="103"/>
      <c r="Z13" s="103"/>
      <c r="AA13" s="103"/>
      <c r="AB13" s="103"/>
      <c r="AC13" s="10"/>
      <c r="AD13" s="10"/>
      <c r="AE13" s="10"/>
      <c r="AF13" s="108">
        <f>SUM(AF6:AN6)</f>
        <v>2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3,75</v>
      </c>
      <c r="E14" s="20" t="str">
        <f t="shared" si="0"/>
        <v>3</v>
      </c>
      <c r="F14" s="101">
        <f>SUM(F7:N7)</f>
        <v>3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3</v>
      </c>
      <c r="P14" s="102"/>
      <c r="Q14" s="102"/>
      <c r="R14" s="102"/>
      <c r="S14" s="102"/>
      <c r="T14" s="102"/>
      <c r="U14" s="102"/>
      <c r="V14" s="104">
        <f>SUM(V7:W7)</f>
        <v>3</v>
      </c>
      <c r="W14" s="104"/>
      <c r="X14" s="103">
        <f>SUM(X7:AB7)</f>
        <v>3</v>
      </c>
      <c r="Y14" s="103"/>
      <c r="Z14" s="103"/>
      <c r="AA14" s="103"/>
      <c r="AB14" s="103"/>
      <c r="AC14" s="10"/>
      <c r="AD14" s="10"/>
      <c r="AE14" s="10"/>
      <c r="AF14" s="108">
        <f>SUM(AF7:AN7)</f>
        <v>3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79.64</v>
      </c>
      <c r="E17" s="6">
        <f>SUM(E4:E8)</f>
        <v>54</v>
      </c>
      <c r="J17" s="6">
        <f>SUM(F11:N15)</f>
        <v>54</v>
      </c>
      <c r="R17" s="6">
        <f>SUM(O11:U15)</f>
        <v>54</v>
      </c>
      <c r="W17" s="6">
        <f>SUM(V11:W15)</f>
        <v>54</v>
      </c>
      <c r="Z17" s="6">
        <f>SUM(X11:AB15)</f>
        <v>54</v>
      </c>
      <c r="AJ17" s="5">
        <f>SUM(AF11:AF15)</f>
        <v>54</v>
      </c>
      <c r="AT17" s="5">
        <f>SUM(AS11:AU15)</f>
        <v>3</v>
      </c>
    </row>
  </sheetData>
  <mergeCells count="61">
    <mergeCell ref="X14:AB14"/>
    <mergeCell ref="V12:W12"/>
    <mergeCell ref="X12:AB12"/>
    <mergeCell ref="V15:W15"/>
    <mergeCell ref="A1:A3"/>
    <mergeCell ref="B1:B3"/>
    <mergeCell ref="V1:W2"/>
    <mergeCell ref="X1:AA2"/>
    <mergeCell ref="X11:AB11"/>
    <mergeCell ref="V13:W13"/>
    <mergeCell ref="X13:AB13"/>
    <mergeCell ref="V11:W11"/>
    <mergeCell ref="F12:N12"/>
    <mergeCell ref="O12:U12"/>
    <mergeCell ref="F1:N2"/>
    <mergeCell ref="F15:N15"/>
    <mergeCell ref="O15:U15"/>
    <mergeCell ref="F14:N14"/>
    <mergeCell ref="AB1:AB3"/>
    <mergeCell ref="AC1:AC3"/>
    <mergeCell ref="F13:N13"/>
    <mergeCell ref="O13:U13"/>
    <mergeCell ref="X15:AB15"/>
    <mergeCell ref="V14:W14"/>
    <mergeCell ref="O14:U14"/>
    <mergeCell ref="A4:A8"/>
    <mergeCell ref="B4:B8"/>
    <mergeCell ref="O1:U2"/>
    <mergeCell ref="B11:B15"/>
    <mergeCell ref="F11:N11"/>
    <mergeCell ref="O11:U11"/>
    <mergeCell ref="C1:C3"/>
    <mergeCell ref="D1:D3"/>
    <mergeCell ref="E1:E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C14" sqref="C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80</v>
      </c>
      <c r="B4" s="58">
        <v>47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>
        <v>1</v>
      </c>
      <c r="AO5" s="28"/>
      <c r="AP5" s="28"/>
      <c r="AQ5" s="4"/>
      <c r="AR5" s="28">
        <v>1</v>
      </c>
      <c r="AS5" s="17"/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23</v>
      </c>
      <c r="F6" s="12"/>
      <c r="G6" s="12"/>
      <c r="H6" s="12">
        <v>3</v>
      </c>
      <c r="I6" s="12">
        <v>5</v>
      </c>
      <c r="J6" s="12">
        <v>7</v>
      </c>
      <c r="K6" s="12">
        <v>3</v>
      </c>
      <c r="L6" s="12">
        <v>3</v>
      </c>
      <c r="M6" s="12">
        <v>2</v>
      </c>
      <c r="N6" s="12"/>
      <c r="O6" s="13"/>
      <c r="P6" s="13"/>
      <c r="Q6" s="13">
        <v>1</v>
      </c>
      <c r="R6" s="13">
        <v>6</v>
      </c>
      <c r="S6" s="13">
        <v>6</v>
      </c>
      <c r="T6" s="13">
        <v>2</v>
      </c>
      <c r="U6" s="13">
        <v>8</v>
      </c>
      <c r="V6" s="14"/>
      <c r="W6" s="14">
        <v>23</v>
      </c>
      <c r="X6" s="15">
        <v>6</v>
      </c>
      <c r="Y6" s="15">
        <v>9</v>
      </c>
      <c r="Z6" s="15"/>
      <c r="AA6" s="15">
        <v>3</v>
      </c>
      <c r="AB6" s="15">
        <v>5</v>
      </c>
      <c r="AC6" s="28">
        <v>17</v>
      </c>
      <c r="AD6" s="28">
        <v>1</v>
      </c>
      <c r="AE6" s="28">
        <v>2</v>
      </c>
      <c r="AF6" s="16">
        <v>9</v>
      </c>
      <c r="AG6" s="16">
        <v>2</v>
      </c>
      <c r="AH6" s="16">
        <v>11</v>
      </c>
      <c r="AI6" s="16"/>
      <c r="AJ6" s="16"/>
      <c r="AK6" s="16"/>
      <c r="AL6" s="16">
        <v>1</v>
      </c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>
        <v>2</v>
      </c>
      <c r="L7" s="12"/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1</v>
      </c>
      <c r="Y7" s="15"/>
      <c r="Z7" s="15"/>
      <c r="AA7" s="15">
        <v>1</v>
      </c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>
        <v>1</v>
      </c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/>
      <c r="L9" s="12"/>
      <c r="M9" s="12">
        <v>1</v>
      </c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16.25</v>
      </c>
      <c r="E12" s="28">
        <v>12</v>
      </c>
      <c r="F12" s="12"/>
      <c r="G12" s="12">
        <v>1</v>
      </c>
      <c r="H12" s="12">
        <v>3</v>
      </c>
      <c r="I12" s="12">
        <v>1</v>
      </c>
      <c r="J12" s="12"/>
      <c r="K12" s="12"/>
      <c r="L12" s="12">
        <v>2</v>
      </c>
      <c r="M12" s="12">
        <v>3</v>
      </c>
      <c r="N12" s="12">
        <v>2</v>
      </c>
      <c r="O12" s="13"/>
      <c r="P12" s="13"/>
      <c r="Q12" s="13"/>
      <c r="R12" s="13">
        <v>1</v>
      </c>
      <c r="S12" s="13">
        <v>3</v>
      </c>
      <c r="T12" s="13">
        <v>1</v>
      </c>
      <c r="U12" s="13">
        <v>7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9</v>
      </c>
      <c r="AK12" s="16"/>
      <c r="AL12" s="16">
        <v>1</v>
      </c>
      <c r="AM12" s="16"/>
      <c r="AN12" s="16">
        <v>2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7.75</v>
      </c>
      <c r="E13" s="28">
        <v>7</v>
      </c>
      <c r="F13" s="12"/>
      <c r="G13" s="12">
        <v>3</v>
      </c>
      <c r="H13" s="12"/>
      <c r="I13" s="12"/>
      <c r="J13" s="12">
        <v>1</v>
      </c>
      <c r="K13" s="12"/>
      <c r="L13" s="12">
        <v>1</v>
      </c>
      <c r="M13" s="12"/>
      <c r="N13" s="12">
        <v>2</v>
      </c>
      <c r="O13" s="13"/>
      <c r="P13" s="13"/>
      <c r="Q13" s="13"/>
      <c r="R13" s="13">
        <v>3</v>
      </c>
      <c r="S13" s="13"/>
      <c r="T13" s="13"/>
      <c r="U13" s="13">
        <v>4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/>
      <c r="AM13" s="16"/>
      <c r="AN13" s="16">
        <v>4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47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16,25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7,75</v>
      </c>
      <c r="E25" s="20"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53</v>
      </c>
      <c r="E27" s="6">
        <f>SUM(E4:E13)</f>
        <v>47</v>
      </c>
      <c r="J27" s="6">
        <f>SUM(F16:N25)</f>
        <v>47</v>
      </c>
      <c r="R27" s="6">
        <f>SUM(O16:U25)</f>
        <v>47</v>
      </c>
      <c r="W27" s="6">
        <f>SUM(V16:W25)</f>
        <v>47</v>
      </c>
      <c r="Z27" s="6">
        <f>SUM(X16:AB25)</f>
        <v>47</v>
      </c>
      <c r="AJ27" s="5">
        <f>SUM(AF16:AN25)</f>
        <v>47</v>
      </c>
      <c r="AT27" s="5">
        <f>SUM(AS16:AU25)</f>
        <v>1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7" zoomScale="75" zoomScaleNormal="75" workbookViewId="0">
      <selection activeCell="K31" sqref="K3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92</v>
      </c>
      <c r="B4" s="58">
        <v>42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1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1</v>
      </c>
      <c r="AD4" s="28">
        <v>0</v>
      </c>
      <c r="AE4" s="28">
        <v>1</v>
      </c>
      <c r="AF4" s="16">
        <v>0</v>
      </c>
      <c r="AG4" s="16">
        <v>0</v>
      </c>
      <c r="AH4" s="16">
        <v>1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116">
        <v>0</v>
      </c>
      <c r="AW4" s="116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1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1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28">
        <v>0</v>
      </c>
      <c r="AD5" s="28">
        <v>0</v>
      </c>
      <c r="AE5" s="28">
        <v>0</v>
      </c>
      <c r="AF5" s="16">
        <v>0</v>
      </c>
      <c r="AG5" s="16">
        <v>0</v>
      </c>
      <c r="AH5" s="16">
        <v>0</v>
      </c>
      <c r="AI5" s="16">
        <v>0</v>
      </c>
      <c r="AJ5" s="16">
        <v>1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0</v>
      </c>
      <c r="AS5" s="17">
        <v>0</v>
      </c>
      <c r="AT5" s="17">
        <v>0</v>
      </c>
      <c r="AU5" s="17">
        <v>0</v>
      </c>
      <c r="AV5" s="117"/>
      <c r="AW5" s="117"/>
    </row>
    <row r="6" spans="1:49" ht="27.75" customHeight="1">
      <c r="A6" s="58"/>
      <c r="B6" s="58"/>
      <c r="C6" s="3" t="s">
        <v>148</v>
      </c>
      <c r="D6" s="3">
        <v>23</v>
      </c>
      <c r="E6" s="28">
        <v>22</v>
      </c>
      <c r="F6" s="12">
        <v>1</v>
      </c>
      <c r="G6" s="12">
        <v>4</v>
      </c>
      <c r="H6" s="12">
        <v>4</v>
      </c>
      <c r="I6" s="12">
        <v>4</v>
      </c>
      <c r="J6" s="12">
        <v>3</v>
      </c>
      <c r="K6" s="12">
        <v>1</v>
      </c>
      <c r="L6" s="12">
        <v>2</v>
      </c>
      <c r="M6" s="12">
        <v>1</v>
      </c>
      <c r="N6" s="12">
        <v>2</v>
      </c>
      <c r="O6" s="13">
        <v>0</v>
      </c>
      <c r="P6" s="13">
        <v>1</v>
      </c>
      <c r="Q6" s="13">
        <v>3</v>
      </c>
      <c r="R6" s="13">
        <v>3</v>
      </c>
      <c r="S6" s="13">
        <v>6</v>
      </c>
      <c r="T6" s="13">
        <v>4</v>
      </c>
      <c r="U6" s="13">
        <v>5</v>
      </c>
      <c r="V6" s="14">
        <v>0</v>
      </c>
      <c r="W6" s="14">
        <v>22</v>
      </c>
      <c r="X6" s="15">
        <v>6</v>
      </c>
      <c r="Y6" s="15">
        <v>5</v>
      </c>
      <c r="Z6" s="15">
        <v>0</v>
      </c>
      <c r="AA6" s="15">
        <v>11</v>
      </c>
      <c r="AB6" s="15">
        <v>0</v>
      </c>
      <c r="AC6" s="28">
        <v>22</v>
      </c>
      <c r="AD6" s="28">
        <v>0</v>
      </c>
      <c r="AE6" s="28">
        <v>1</v>
      </c>
      <c r="AF6" s="16">
        <v>9</v>
      </c>
      <c r="AG6" s="16">
        <v>0</v>
      </c>
      <c r="AH6" s="16">
        <v>13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1</v>
      </c>
      <c r="AT6" s="17">
        <v>0</v>
      </c>
      <c r="AU6" s="17">
        <v>0</v>
      </c>
      <c r="AV6" s="117"/>
      <c r="AW6" s="117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1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1</v>
      </c>
      <c r="V7" s="14">
        <v>0</v>
      </c>
      <c r="W7" s="14">
        <v>1</v>
      </c>
      <c r="X7" s="15">
        <v>1</v>
      </c>
      <c r="Y7" s="15">
        <v>0</v>
      </c>
      <c r="Z7" s="15">
        <v>0</v>
      </c>
      <c r="AA7" s="15">
        <v>0</v>
      </c>
      <c r="AB7" s="15">
        <v>0</v>
      </c>
      <c r="AC7" s="28">
        <v>1</v>
      </c>
      <c r="AD7" s="28">
        <v>0</v>
      </c>
      <c r="AE7" s="28">
        <v>0</v>
      </c>
      <c r="AF7" s="16">
        <v>0</v>
      </c>
      <c r="AG7" s="16">
        <v>0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117"/>
      <c r="AW7" s="117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1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117"/>
      <c r="AW8" s="117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1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1</v>
      </c>
      <c r="V9" s="14">
        <v>0</v>
      </c>
      <c r="W9" s="14">
        <v>1</v>
      </c>
      <c r="X9" s="15">
        <v>1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1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/>
      <c r="AO9" s="28">
        <v>0</v>
      </c>
      <c r="AP9" s="28">
        <v>0</v>
      </c>
      <c r="AQ9" s="4">
        <v>0</v>
      </c>
      <c r="AR9" s="28">
        <v>0</v>
      </c>
      <c r="AS9" s="17">
        <v>0</v>
      </c>
      <c r="AT9" s="17">
        <v>0</v>
      </c>
      <c r="AU9" s="17">
        <v>0</v>
      </c>
      <c r="AV9" s="117"/>
      <c r="AW9" s="117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>
        <v>0</v>
      </c>
      <c r="AE10" s="28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/>
      <c r="AO10" s="28">
        <v>0</v>
      </c>
      <c r="AP10" s="28">
        <v>0</v>
      </c>
      <c r="AQ10" s="4">
        <v>0</v>
      </c>
      <c r="AR10" s="28">
        <v>0</v>
      </c>
      <c r="AS10" s="17">
        <v>0</v>
      </c>
      <c r="AT10" s="17">
        <v>0</v>
      </c>
      <c r="AU10" s="17">
        <v>0</v>
      </c>
      <c r="AV10" s="117"/>
      <c r="AW10" s="117"/>
    </row>
    <row r="11" spans="1:49">
      <c r="A11" s="58"/>
      <c r="B11" s="58"/>
      <c r="C11" s="3" t="s">
        <v>140</v>
      </c>
      <c r="D11" s="28">
        <v>0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>
        <v>0</v>
      </c>
      <c r="AD11" s="28">
        <v>0</v>
      </c>
      <c r="AE11" s="28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/>
      <c r="AO11" s="28">
        <v>0</v>
      </c>
      <c r="AP11" s="28">
        <v>0</v>
      </c>
      <c r="AQ11" s="4">
        <v>0</v>
      </c>
      <c r="AR11" s="28">
        <v>0</v>
      </c>
      <c r="AS11" s="17">
        <v>0</v>
      </c>
      <c r="AT11" s="17">
        <v>0</v>
      </c>
      <c r="AU11" s="17">
        <v>0</v>
      </c>
      <c r="AV11" s="117"/>
      <c r="AW11" s="117"/>
    </row>
    <row r="12" spans="1:49" ht="24">
      <c r="A12" s="58"/>
      <c r="B12" s="58"/>
      <c r="C12" s="3" t="s">
        <v>38</v>
      </c>
      <c r="D12" s="28">
        <v>14.75</v>
      </c>
      <c r="E12" s="28">
        <v>12</v>
      </c>
      <c r="F12" s="12">
        <v>1</v>
      </c>
      <c r="G12" s="12">
        <v>2</v>
      </c>
      <c r="H12" s="12">
        <v>6</v>
      </c>
      <c r="I12" s="12">
        <v>1</v>
      </c>
      <c r="J12" s="12">
        <v>0</v>
      </c>
      <c r="K12" s="12">
        <v>1</v>
      </c>
      <c r="L12" s="12">
        <v>0</v>
      </c>
      <c r="M12" s="12">
        <v>1</v>
      </c>
      <c r="N12" s="12">
        <v>0</v>
      </c>
      <c r="O12" s="13">
        <v>0</v>
      </c>
      <c r="P12" s="13">
        <v>0</v>
      </c>
      <c r="Q12" s="13">
        <v>2</v>
      </c>
      <c r="R12" s="13">
        <v>7</v>
      </c>
      <c r="S12" s="13">
        <v>1</v>
      </c>
      <c r="T12" s="13">
        <v>1</v>
      </c>
      <c r="U12" s="13">
        <v>1</v>
      </c>
      <c r="V12" s="14">
        <v>0</v>
      </c>
      <c r="W12" s="14">
        <v>12</v>
      </c>
      <c r="X12" s="15">
        <v>0</v>
      </c>
      <c r="Y12" s="15">
        <v>0</v>
      </c>
      <c r="Z12" s="15">
        <v>0</v>
      </c>
      <c r="AA12" s="15">
        <v>0</v>
      </c>
      <c r="AB12" s="15">
        <v>12</v>
      </c>
      <c r="AC12" s="28">
        <v>0</v>
      </c>
      <c r="AD12" s="28">
        <v>0</v>
      </c>
      <c r="AE12" s="28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4</v>
      </c>
      <c r="AK12" s="16">
        <v>1</v>
      </c>
      <c r="AL12" s="16">
        <v>0</v>
      </c>
      <c r="AM12" s="16">
        <v>0</v>
      </c>
      <c r="AN12" s="16">
        <v>7</v>
      </c>
      <c r="AO12" s="28">
        <v>1</v>
      </c>
      <c r="AP12" s="28">
        <v>0</v>
      </c>
      <c r="AQ12" s="4">
        <v>0</v>
      </c>
      <c r="AR12" s="28">
        <v>0</v>
      </c>
      <c r="AS12" s="17">
        <v>0</v>
      </c>
      <c r="AT12" s="17">
        <v>0</v>
      </c>
      <c r="AU12" s="17">
        <v>0</v>
      </c>
      <c r="AV12" s="117"/>
      <c r="AW12" s="117"/>
    </row>
    <row r="13" spans="1:49">
      <c r="A13" s="58"/>
      <c r="B13" s="58"/>
      <c r="C13" s="3" t="s">
        <v>39</v>
      </c>
      <c r="D13" s="28">
        <v>9</v>
      </c>
      <c r="E13" s="28">
        <v>6</v>
      </c>
      <c r="F13" s="12">
        <v>0</v>
      </c>
      <c r="G13" s="12">
        <v>1</v>
      </c>
      <c r="H13" s="12">
        <v>0</v>
      </c>
      <c r="I13" s="12">
        <v>1</v>
      </c>
      <c r="J13" s="12">
        <v>1</v>
      </c>
      <c r="K13" s="12">
        <v>0</v>
      </c>
      <c r="L13" s="12">
        <v>0</v>
      </c>
      <c r="M13" s="12">
        <v>2</v>
      </c>
      <c r="N13" s="12">
        <v>1</v>
      </c>
      <c r="O13" s="13">
        <v>0</v>
      </c>
      <c r="P13" s="13">
        <v>0</v>
      </c>
      <c r="Q13" s="13">
        <v>1</v>
      </c>
      <c r="R13" s="13">
        <v>0</v>
      </c>
      <c r="S13" s="13">
        <v>1</v>
      </c>
      <c r="T13" s="13">
        <v>2</v>
      </c>
      <c r="U13" s="13">
        <v>2</v>
      </c>
      <c r="V13" s="14">
        <v>0</v>
      </c>
      <c r="W13" s="14">
        <v>6</v>
      </c>
      <c r="X13" s="15">
        <v>0</v>
      </c>
      <c r="Y13" s="15">
        <v>0</v>
      </c>
      <c r="Z13" s="15">
        <v>0</v>
      </c>
      <c r="AA13" s="15">
        <v>3</v>
      </c>
      <c r="AB13" s="15">
        <v>3</v>
      </c>
      <c r="AC13" s="28">
        <v>0</v>
      </c>
      <c r="AD13" s="28">
        <v>0</v>
      </c>
      <c r="AE13" s="28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5</v>
      </c>
      <c r="AK13" s="16">
        <v>0</v>
      </c>
      <c r="AL13" s="16">
        <v>0</v>
      </c>
      <c r="AM13" s="16">
        <v>0</v>
      </c>
      <c r="AN13" s="16">
        <v>1</v>
      </c>
      <c r="AO13" s="28">
        <v>0</v>
      </c>
      <c r="AP13" s="28">
        <v>0</v>
      </c>
      <c r="AQ13" s="4">
        <v>0</v>
      </c>
      <c r="AR13" s="28">
        <v>0</v>
      </c>
      <c r="AS13" s="17">
        <v>0</v>
      </c>
      <c r="AT13" s="17">
        <v>0</v>
      </c>
      <c r="AU13" s="17">
        <v>0</v>
      </c>
      <c r="AV13" s="118"/>
      <c r="AW13" s="118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42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22</v>
      </c>
      <c r="F18" s="101">
        <f t="shared" si="0"/>
        <v>22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22</v>
      </c>
      <c r="P18" s="102"/>
      <c r="Q18" s="102"/>
      <c r="R18" s="102"/>
      <c r="S18" s="102"/>
      <c r="T18" s="102"/>
      <c r="U18" s="102"/>
      <c r="V18" s="104">
        <f t="shared" si="2"/>
        <v>22</v>
      </c>
      <c r="W18" s="104"/>
      <c r="X18" s="103">
        <f t="shared" si="3"/>
        <v>22</v>
      </c>
      <c r="Y18" s="103"/>
      <c r="Z18" s="103"/>
      <c r="AA18" s="103"/>
      <c r="AB18" s="103"/>
      <c r="AC18" s="10"/>
      <c r="AD18" s="10"/>
      <c r="AE18" s="10"/>
      <c r="AF18" s="108">
        <f t="shared" si="4"/>
        <v>22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14,75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51.75</v>
      </c>
      <c r="E27" s="6">
        <f>SUM(E4:E13)</f>
        <v>44</v>
      </c>
      <c r="J27" s="6">
        <f>SUM(F16:N25)</f>
        <v>44</v>
      </c>
      <c r="R27" s="6">
        <f>SUM(O16:U25)</f>
        <v>44</v>
      </c>
      <c r="W27" s="6">
        <f>SUM(V16:W25)</f>
        <v>44</v>
      </c>
      <c r="Z27" s="6">
        <f>SUM(X16:AB25)</f>
        <v>44</v>
      </c>
      <c r="AJ27" s="5">
        <f>SUM(AF16:AN25)</f>
        <v>44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46</v>
      </c>
      <c r="B4" s="58">
        <v>45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>
        <v>1</v>
      </c>
      <c r="J5" s="12"/>
      <c r="K5" s="12"/>
      <c r="L5" s="12"/>
      <c r="M5" s="12"/>
      <c r="N5" s="12"/>
      <c r="O5" s="13"/>
      <c r="P5" s="13"/>
      <c r="Q5" s="13"/>
      <c r="R5" s="13">
        <v>1</v>
      </c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21</v>
      </c>
      <c r="F6" s="12"/>
      <c r="G6" s="12">
        <v>1</v>
      </c>
      <c r="H6" s="12">
        <v>2</v>
      </c>
      <c r="I6" s="12">
        <v>9</v>
      </c>
      <c r="J6" s="12">
        <v>3</v>
      </c>
      <c r="K6" s="12">
        <v>4</v>
      </c>
      <c r="L6" s="12">
        <v>1</v>
      </c>
      <c r="M6" s="12"/>
      <c r="N6" s="12">
        <v>1</v>
      </c>
      <c r="O6" s="13">
        <v>1</v>
      </c>
      <c r="P6" s="13">
        <v>2</v>
      </c>
      <c r="Q6" s="13"/>
      <c r="R6" s="13">
        <v>5</v>
      </c>
      <c r="S6" s="13">
        <v>4</v>
      </c>
      <c r="T6" s="13">
        <v>4</v>
      </c>
      <c r="U6" s="13">
        <v>5</v>
      </c>
      <c r="V6" s="14"/>
      <c r="W6" s="14">
        <v>21</v>
      </c>
      <c r="X6" s="15">
        <v>4</v>
      </c>
      <c r="Y6" s="15">
        <v>10</v>
      </c>
      <c r="Z6" s="15"/>
      <c r="AA6" s="15">
        <v>5</v>
      </c>
      <c r="AB6" s="15">
        <v>2</v>
      </c>
      <c r="AC6" s="28">
        <v>21</v>
      </c>
      <c r="AD6" s="28"/>
      <c r="AE6" s="28"/>
      <c r="AF6" s="16">
        <v>2</v>
      </c>
      <c r="AG6" s="16"/>
      <c r="AH6" s="16">
        <v>16</v>
      </c>
      <c r="AI6" s="16"/>
      <c r="AJ6" s="16">
        <v>2</v>
      </c>
      <c r="AK6" s="16"/>
      <c r="AL6" s="16">
        <v>1</v>
      </c>
      <c r="AM6" s="16"/>
      <c r="AN6" s="16"/>
      <c r="AO6" s="28"/>
      <c r="AP6" s="28"/>
      <c r="AQ6" s="4"/>
      <c r="AR6" s="28">
        <v>4</v>
      </c>
      <c r="AS6" s="17">
        <v>1</v>
      </c>
      <c r="AT6" s="17">
        <v>1</v>
      </c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>
        <v>1</v>
      </c>
      <c r="K7" s="12"/>
      <c r="L7" s="12">
        <v>1</v>
      </c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16.25</v>
      </c>
      <c r="E12" s="28">
        <v>11</v>
      </c>
      <c r="F12" s="12">
        <v>1</v>
      </c>
      <c r="G12" s="12">
        <v>1</v>
      </c>
      <c r="H12" s="12">
        <v>2</v>
      </c>
      <c r="I12" s="12">
        <v>1</v>
      </c>
      <c r="J12" s="12">
        <v>3</v>
      </c>
      <c r="K12" s="12">
        <v>2</v>
      </c>
      <c r="L12" s="12"/>
      <c r="M12" s="12">
        <v>1</v>
      </c>
      <c r="N12" s="12"/>
      <c r="O12" s="13"/>
      <c r="P12" s="13"/>
      <c r="Q12" s="13">
        <v>1</v>
      </c>
      <c r="R12" s="13">
        <v>4</v>
      </c>
      <c r="S12" s="13"/>
      <c r="T12" s="13">
        <v>2</v>
      </c>
      <c r="U12" s="13">
        <v>4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10</v>
      </c>
      <c r="AK12" s="16"/>
      <c r="AL12" s="16">
        <v>1</v>
      </c>
      <c r="AM12" s="16"/>
      <c r="AN12" s="16"/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7.5</v>
      </c>
      <c r="E13" s="28">
        <v>5</v>
      </c>
      <c r="F13" s="12"/>
      <c r="G13" s="12">
        <v>1</v>
      </c>
      <c r="H13" s="12"/>
      <c r="I13" s="12"/>
      <c r="J13" s="12">
        <v>3</v>
      </c>
      <c r="K13" s="12"/>
      <c r="L13" s="12"/>
      <c r="M13" s="12"/>
      <c r="N13" s="12">
        <v>1</v>
      </c>
      <c r="O13" s="13"/>
      <c r="P13" s="13"/>
      <c r="Q13" s="13"/>
      <c r="R13" s="13">
        <v>1</v>
      </c>
      <c r="S13" s="13"/>
      <c r="T13" s="13"/>
      <c r="U13" s="13">
        <v>4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/>
      <c r="AO13" s="28"/>
      <c r="AP13" s="28"/>
      <c r="AQ13" s="4"/>
      <c r="AR13" s="28">
        <v>3</v>
      </c>
      <c r="AS13" s="17">
        <v>2</v>
      </c>
      <c r="AT13" s="17"/>
      <c r="AU13" s="17">
        <v>1</v>
      </c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45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16,25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7,5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3</v>
      </c>
      <c r="AT25" s="106"/>
      <c r="AU25" s="107"/>
    </row>
    <row r="27" spans="1:47">
      <c r="D27" s="6">
        <f>SUM(D4:D13)</f>
        <v>52.75</v>
      </c>
      <c r="E27" s="6">
        <f>SUM(E4:E13)</f>
        <v>41</v>
      </c>
      <c r="J27" s="6">
        <f>SUM(F16:N25)</f>
        <v>41</v>
      </c>
      <c r="R27" s="6">
        <f>SUM(O16:U25)</f>
        <v>41</v>
      </c>
      <c r="W27" s="6">
        <f>SUM(V16:W25)</f>
        <v>41</v>
      </c>
      <c r="Z27" s="6">
        <f>SUM(X16:AB25)</f>
        <v>41</v>
      </c>
      <c r="AJ27" s="5">
        <f>SUM(AF16:AN25)</f>
        <v>41</v>
      </c>
      <c r="AT27" s="5">
        <f>SUM(AS16:AU25)</f>
        <v>8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81</v>
      </c>
      <c r="B4" s="58">
        <v>49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 t="s">
        <v>167</v>
      </c>
      <c r="AW4" s="61" t="s">
        <v>167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>
        <v>1</v>
      </c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23</v>
      </c>
      <c r="F6" s="12"/>
      <c r="G6" s="12"/>
      <c r="H6" s="12">
        <v>2</v>
      </c>
      <c r="I6" s="12">
        <v>5</v>
      </c>
      <c r="J6" s="12">
        <v>9</v>
      </c>
      <c r="K6" s="12">
        <v>3</v>
      </c>
      <c r="L6" s="12">
        <v>2</v>
      </c>
      <c r="M6" s="12">
        <v>2</v>
      </c>
      <c r="N6" s="12"/>
      <c r="O6" s="13"/>
      <c r="P6" s="13">
        <v>1</v>
      </c>
      <c r="Q6" s="13">
        <v>2</v>
      </c>
      <c r="R6" s="13">
        <v>3</v>
      </c>
      <c r="S6" s="13">
        <v>5</v>
      </c>
      <c r="T6" s="13">
        <v>4</v>
      </c>
      <c r="U6" s="13">
        <v>8</v>
      </c>
      <c r="V6" s="14"/>
      <c r="W6" s="14">
        <v>23</v>
      </c>
      <c r="X6" s="15">
        <v>6</v>
      </c>
      <c r="Y6" s="15">
        <v>9</v>
      </c>
      <c r="Z6" s="15"/>
      <c r="AA6" s="15">
        <v>7</v>
      </c>
      <c r="AB6" s="15">
        <v>1</v>
      </c>
      <c r="AC6" s="28">
        <v>23</v>
      </c>
      <c r="AD6" s="28">
        <v>2</v>
      </c>
      <c r="AE6" s="28">
        <v>3</v>
      </c>
      <c r="AF6" s="16">
        <v>1</v>
      </c>
      <c r="AG6" s="16">
        <v>3</v>
      </c>
      <c r="AH6" s="16">
        <v>19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/>
      <c r="Y8" s="15"/>
      <c r="Z8" s="15"/>
      <c r="AA8" s="15">
        <v>1</v>
      </c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16.25</v>
      </c>
      <c r="E12" s="28">
        <v>12</v>
      </c>
      <c r="F12" s="12">
        <v>1</v>
      </c>
      <c r="G12" s="12"/>
      <c r="H12" s="12">
        <v>4</v>
      </c>
      <c r="I12" s="12">
        <v>4</v>
      </c>
      <c r="J12" s="12">
        <v>1</v>
      </c>
      <c r="K12" s="12"/>
      <c r="L12" s="12"/>
      <c r="M12" s="12"/>
      <c r="N12" s="12">
        <v>2</v>
      </c>
      <c r="O12" s="13">
        <v>1</v>
      </c>
      <c r="P12" s="13">
        <v>1</v>
      </c>
      <c r="Q12" s="13">
        <v>1</v>
      </c>
      <c r="R12" s="13"/>
      <c r="S12" s="13">
        <v>5</v>
      </c>
      <c r="T12" s="13">
        <v>1</v>
      </c>
      <c r="U12" s="13">
        <v>3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9</v>
      </c>
      <c r="AK12" s="16"/>
      <c r="AL12" s="16">
        <v>1</v>
      </c>
      <c r="AM12" s="16"/>
      <c r="AN12" s="16">
        <v>2</v>
      </c>
      <c r="AO12" s="28"/>
      <c r="AP12" s="28"/>
      <c r="AQ12" s="4"/>
      <c r="AR12" s="28">
        <v>3</v>
      </c>
      <c r="AS12" s="17">
        <v>1</v>
      </c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13.75</v>
      </c>
      <c r="E13" s="28">
        <v>9</v>
      </c>
      <c r="F13" s="12"/>
      <c r="G13" s="12"/>
      <c r="H13" s="12">
        <v>2</v>
      </c>
      <c r="I13" s="12">
        <v>1</v>
      </c>
      <c r="J13" s="12">
        <v>2</v>
      </c>
      <c r="K13" s="12"/>
      <c r="L13" s="12"/>
      <c r="M13" s="12">
        <v>2</v>
      </c>
      <c r="N13" s="12">
        <v>2</v>
      </c>
      <c r="O13" s="13"/>
      <c r="P13" s="13"/>
      <c r="Q13" s="13"/>
      <c r="R13" s="13">
        <v>1</v>
      </c>
      <c r="S13" s="13">
        <v>2</v>
      </c>
      <c r="T13" s="13">
        <v>1</v>
      </c>
      <c r="U13" s="13">
        <v>5</v>
      </c>
      <c r="V13" s="14"/>
      <c r="W13" s="14">
        <v>9</v>
      </c>
      <c r="X13" s="15"/>
      <c r="Y13" s="15"/>
      <c r="Z13" s="15"/>
      <c r="AA13" s="15"/>
      <c r="AB13" s="15">
        <v>9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>
        <v>1</v>
      </c>
      <c r="AM13" s="16"/>
      <c r="AN13" s="16">
        <v>2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49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16,25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13,75</v>
      </c>
      <c r="E25" s="20" t="str">
        <f t="shared" si="6"/>
        <v>9</v>
      </c>
      <c r="F25" s="101">
        <f t="shared" si="0"/>
        <v>9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9</v>
      </c>
      <c r="P25" s="102"/>
      <c r="Q25" s="102"/>
      <c r="R25" s="102"/>
      <c r="S25" s="102"/>
      <c r="T25" s="102"/>
      <c r="U25" s="102"/>
      <c r="V25" s="104">
        <f t="shared" si="2"/>
        <v>9</v>
      </c>
      <c r="W25" s="104"/>
      <c r="X25" s="103">
        <f t="shared" si="3"/>
        <v>9</v>
      </c>
      <c r="Y25" s="103"/>
      <c r="Z25" s="103"/>
      <c r="AA25" s="103"/>
      <c r="AB25" s="103"/>
      <c r="AC25" s="10"/>
      <c r="AD25" s="10"/>
      <c r="AE25" s="10"/>
      <c r="AF25" s="108">
        <f t="shared" si="4"/>
        <v>9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60</v>
      </c>
      <c r="E27" s="6">
        <f>SUM(E4:E13)</f>
        <v>49</v>
      </c>
      <c r="J27" s="6">
        <f>SUM(F16:N25)</f>
        <v>49</v>
      </c>
      <c r="R27" s="6">
        <f>SUM(O16:U25)</f>
        <v>49</v>
      </c>
      <c r="W27" s="6">
        <f>SUM(V16:W25)</f>
        <v>49</v>
      </c>
      <c r="Z27" s="6">
        <f>SUM(X16:AB25)</f>
        <v>49</v>
      </c>
      <c r="AJ27" s="5">
        <f>SUM(AF16:AN25)</f>
        <v>49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G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194</v>
      </c>
      <c r="B4" s="58">
        <v>53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23</v>
      </c>
      <c r="F6" s="12"/>
      <c r="G6" s="12"/>
      <c r="H6" s="12">
        <v>5</v>
      </c>
      <c r="I6" s="12">
        <v>1</v>
      </c>
      <c r="J6" s="12">
        <v>7</v>
      </c>
      <c r="K6" s="12">
        <v>6</v>
      </c>
      <c r="L6" s="12">
        <v>3</v>
      </c>
      <c r="M6" s="12"/>
      <c r="N6" s="12">
        <v>1</v>
      </c>
      <c r="O6" s="13"/>
      <c r="P6" s="13"/>
      <c r="Q6" s="13"/>
      <c r="R6" s="13">
        <v>4</v>
      </c>
      <c r="S6" s="13">
        <v>7</v>
      </c>
      <c r="T6" s="13">
        <v>3</v>
      </c>
      <c r="U6" s="13">
        <v>9</v>
      </c>
      <c r="V6" s="14"/>
      <c r="W6" s="14">
        <v>23</v>
      </c>
      <c r="X6" s="15">
        <v>3</v>
      </c>
      <c r="Y6" s="15">
        <v>9</v>
      </c>
      <c r="Z6" s="15"/>
      <c r="AA6" s="15">
        <v>9</v>
      </c>
      <c r="AB6" s="15">
        <v>2</v>
      </c>
      <c r="AC6" s="28">
        <v>23</v>
      </c>
      <c r="AD6" s="28">
        <v>1</v>
      </c>
      <c r="AE6" s="28">
        <v>2</v>
      </c>
      <c r="AF6" s="16">
        <v>5</v>
      </c>
      <c r="AG6" s="16">
        <v>2</v>
      </c>
      <c r="AH6" s="16">
        <v>16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>
        <v>1</v>
      </c>
      <c r="H8" s="12"/>
      <c r="I8" s="12"/>
      <c r="J8" s="12"/>
      <c r="K8" s="12"/>
      <c r="L8" s="12"/>
      <c r="M8" s="12"/>
      <c r="N8" s="12"/>
      <c r="O8" s="13"/>
      <c r="P8" s="13"/>
      <c r="Q8" s="13">
        <v>1</v>
      </c>
      <c r="R8" s="13"/>
      <c r="S8" s="13"/>
      <c r="T8" s="13"/>
      <c r="U8" s="13"/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>
        <v>1</v>
      </c>
      <c r="AS8" s="17"/>
      <c r="AT8" s="17"/>
      <c r="AU8" s="17">
        <v>1</v>
      </c>
      <c r="AV8" s="62"/>
      <c r="AW8" s="62"/>
    </row>
    <row r="9" spans="1:49" ht="36.75" customHeight="1">
      <c r="A9" s="58"/>
      <c r="B9" s="58"/>
      <c r="C9" s="3" t="s">
        <v>138</v>
      </c>
      <c r="D9" s="3">
        <v>1.5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/>
      <c r="V11" s="14"/>
      <c r="W11" s="14">
        <v>1</v>
      </c>
      <c r="X11" s="15"/>
      <c r="Y11" s="15">
        <v>1</v>
      </c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16.25</v>
      </c>
      <c r="E12" s="28">
        <v>14</v>
      </c>
      <c r="F12" s="12"/>
      <c r="G12" s="12">
        <v>2</v>
      </c>
      <c r="H12" s="12"/>
      <c r="I12" s="12">
        <v>4</v>
      </c>
      <c r="J12" s="12">
        <v>4</v>
      </c>
      <c r="K12" s="12">
        <v>3</v>
      </c>
      <c r="L12" s="12"/>
      <c r="M12" s="12">
        <v>1</v>
      </c>
      <c r="N12" s="12"/>
      <c r="O12" s="13"/>
      <c r="P12" s="13">
        <v>1</v>
      </c>
      <c r="Q12" s="13">
        <v>2</v>
      </c>
      <c r="R12" s="13">
        <v>1</v>
      </c>
      <c r="S12" s="13">
        <v>3</v>
      </c>
      <c r="T12" s="13">
        <v>3</v>
      </c>
      <c r="U12" s="13">
        <v>4</v>
      </c>
      <c r="V12" s="14"/>
      <c r="W12" s="14">
        <v>14</v>
      </c>
      <c r="X12" s="15">
        <v>0</v>
      </c>
      <c r="Y12" s="15">
        <v>0</v>
      </c>
      <c r="Z12" s="15">
        <v>0</v>
      </c>
      <c r="AA12" s="15">
        <v>0</v>
      </c>
      <c r="AB12" s="15">
        <v>14</v>
      </c>
      <c r="AC12" s="28">
        <v>0</v>
      </c>
      <c r="AD12" s="28">
        <v>0</v>
      </c>
      <c r="AE12" s="28">
        <v>0</v>
      </c>
      <c r="AF12" s="16"/>
      <c r="AG12" s="16"/>
      <c r="AH12" s="16">
        <v>1</v>
      </c>
      <c r="AI12" s="16"/>
      <c r="AJ12" s="16">
        <v>7</v>
      </c>
      <c r="AK12" s="16"/>
      <c r="AL12" s="16"/>
      <c r="AM12" s="16"/>
      <c r="AN12" s="16">
        <v>6</v>
      </c>
      <c r="AO12" s="28">
        <v>0</v>
      </c>
      <c r="AP12" s="28">
        <v>0</v>
      </c>
      <c r="AQ12" s="4">
        <v>0</v>
      </c>
      <c r="AR12" s="28">
        <v>1</v>
      </c>
      <c r="AS12" s="17">
        <v>1</v>
      </c>
      <c r="AT12" s="17">
        <v>0</v>
      </c>
      <c r="AU12" s="17">
        <v>0</v>
      </c>
      <c r="AV12" s="62"/>
      <c r="AW12" s="62"/>
    </row>
    <row r="13" spans="1:49">
      <c r="A13" s="58"/>
      <c r="B13" s="58"/>
      <c r="C13" s="3" t="s">
        <v>39</v>
      </c>
      <c r="D13" s="28">
        <v>8</v>
      </c>
      <c r="E13" s="28">
        <v>6</v>
      </c>
      <c r="F13" s="12"/>
      <c r="G13" s="12"/>
      <c r="H13" s="12">
        <v>2</v>
      </c>
      <c r="I13" s="12">
        <v>1</v>
      </c>
      <c r="J13" s="12">
        <v>2</v>
      </c>
      <c r="K13" s="12">
        <v>1</v>
      </c>
      <c r="L13" s="12"/>
      <c r="M13" s="12"/>
      <c r="N13" s="12"/>
      <c r="O13" s="13"/>
      <c r="P13" s="13"/>
      <c r="Q13" s="13">
        <v>1</v>
      </c>
      <c r="R13" s="13">
        <v>2</v>
      </c>
      <c r="S13" s="13">
        <v>1</v>
      </c>
      <c r="T13" s="13">
        <v>2</v>
      </c>
      <c r="U13" s="13"/>
      <c r="V13" s="14"/>
      <c r="W13" s="14">
        <v>6</v>
      </c>
      <c r="X13" s="15">
        <v>0</v>
      </c>
      <c r="Y13" s="15">
        <v>0</v>
      </c>
      <c r="Z13" s="15">
        <v>0</v>
      </c>
      <c r="AA13" s="15">
        <v>0</v>
      </c>
      <c r="AB13" s="15">
        <v>6</v>
      </c>
      <c r="AC13" s="28">
        <v>0</v>
      </c>
      <c r="AD13" s="28">
        <v>0</v>
      </c>
      <c r="AE13" s="28">
        <v>0</v>
      </c>
      <c r="AF13" s="16"/>
      <c r="AG13" s="16"/>
      <c r="AH13" s="16"/>
      <c r="AI13" s="16"/>
      <c r="AJ13" s="16">
        <v>1</v>
      </c>
      <c r="AK13" s="16"/>
      <c r="AL13" s="16"/>
      <c r="AM13" s="16"/>
      <c r="AN13" s="16">
        <v>5</v>
      </c>
      <c r="AO13" s="28">
        <v>0</v>
      </c>
      <c r="AP13" s="28">
        <v>0</v>
      </c>
      <c r="AQ13" s="4">
        <v>0</v>
      </c>
      <c r="AR13" s="28">
        <v>0</v>
      </c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53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1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16,25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60.25</v>
      </c>
      <c r="E27" s="6">
        <f>SUM(E4:E13)</f>
        <v>48</v>
      </c>
      <c r="J27" s="6">
        <f>SUM(F16:N25)</f>
        <v>48</v>
      </c>
      <c r="R27" s="6">
        <f>SUM(O16:U25)</f>
        <v>48</v>
      </c>
      <c r="W27" s="6">
        <f>SUM(V16:W25)</f>
        <v>48</v>
      </c>
      <c r="Z27" s="6">
        <f>SUM(X16:AB25)</f>
        <v>48</v>
      </c>
      <c r="AJ27" s="5">
        <f>SUM(AF16:AN25)</f>
        <v>48</v>
      </c>
      <c r="AT27" s="5">
        <f>SUM(AS16:AU25)</f>
        <v>4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80" zoomScaleNormal="80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18" customHeight="1">
      <c r="A4" s="58" t="s">
        <v>82</v>
      </c>
      <c r="B4" s="58">
        <v>53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1</v>
      </c>
      <c r="AS4" s="17"/>
      <c r="AT4" s="17">
        <v>1</v>
      </c>
      <c r="AU4" s="17"/>
      <c r="AV4" s="61"/>
      <c r="AW4" s="61"/>
    </row>
    <row r="5" spans="1:49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>
        <v>1</v>
      </c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>
        <v>1</v>
      </c>
      <c r="AS5" s="17"/>
      <c r="AT5" s="17"/>
      <c r="AU5" s="17">
        <v>1</v>
      </c>
      <c r="AV5" s="62"/>
      <c r="AW5" s="62"/>
    </row>
    <row r="6" spans="1:49" ht="21.75" customHeight="1">
      <c r="A6" s="58"/>
      <c r="B6" s="58"/>
      <c r="C6" s="3" t="s">
        <v>148</v>
      </c>
      <c r="D6" s="3">
        <v>25</v>
      </c>
      <c r="E6" s="28">
        <v>23</v>
      </c>
      <c r="F6" s="12"/>
      <c r="G6" s="12">
        <v>2</v>
      </c>
      <c r="H6" s="12">
        <v>4</v>
      </c>
      <c r="I6" s="12">
        <v>4</v>
      </c>
      <c r="J6" s="12">
        <v>3</v>
      </c>
      <c r="K6" s="12">
        <v>5</v>
      </c>
      <c r="L6" s="12">
        <v>2</v>
      </c>
      <c r="M6" s="12">
        <v>3</v>
      </c>
      <c r="N6" s="12"/>
      <c r="O6" s="13">
        <v>3</v>
      </c>
      <c r="P6" s="13">
        <v>1</v>
      </c>
      <c r="Q6" s="13">
        <v>1</v>
      </c>
      <c r="R6" s="13">
        <v>2</v>
      </c>
      <c r="S6" s="13">
        <v>2</v>
      </c>
      <c r="T6" s="13">
        <v>5</v>
      </c>
      <c r="U6" s="13">
        <v>9</v>
      </c>
      <c r="V6" s="14"/>
      <c r="W6" s="14">
        <v>23</v>
      </c>
      <c r="X6" s="15">
        <v>15</v>
      </c>
      <c r="Y6" s="15">
        <v>1</v>
      </c>
      <c r="Z6" s="15"/>
      <c r="AA6" s="15"/>
      <c r="AB6" s="15">
        <v>7</v>
      </c>
      <c r="AC6" s="28">
        <v>15</v>
      </c>
      <c r="AD6" s="28">
        <v>1</v>
      </c>
      <c r="AE6" s="28"/>
      <c r="AF6" s="16">
        <v>5</v>
      </c>
      <c r="AG6" s="16">
        <v>2</v>
      </c>
      <c r="AH6" s="16">
        <v>14</v>
      </c>
      <c r="AI6" s="16"/>
      <c r="AJ6" s="16"/>
      <c r="AK6" s="16"/>
      <c r="AL6" s="16">
        <v>2</v>
      </c>
      <c r="AM6" s="16"/>
      <c r="AN6" s="16"/>
      <c r="AO6" s="28"/>
      <c r="AP6" s="28"/>
      <c r="AQ6" s="4"/>
      <c r="AR6" s="28">
        <v>7</v>
      </c>
      <c r="AS6" s="17"/>
      <c r="AT6" s="17">
        <v>7</v>
      </c>
      <c r="AU6" s="17"/>
      <c r="AV6" s="62"/>
      <c r="AW6" s="62"/>
    </row>
    <row r="7" spans="1:49" ht="21.75" customHeight="1">
      <c r="A7" s="58"/>
      <c r="B7" s="58"/>
      <c r="C7" s="3" t="s">
        <v>136</v>
      </c>
      <c r="D7" s="3">
        <v>3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2.5" customHeight="1">
      <c r="A8" s="58"/>
      <c r="B8" s="58"/>
      <c r="C8" s="3" t="s">
        <v>137</v>
      </c>
      <c r="D8" s="3">
        <v>1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>
        <v>1</v>
      </c>
      <c r="AS8" s="17"/>
      <c r="AT8" s="17">
        <v>1</v>
      </c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/>
      <c r="AF9" s="16"/>
      <c r="AG9" s="16"/>
      <c r="AH9" s="16"/>
      <c r="AI9" s="16">
        <v>1</v>
      </c>
      <c r="AJ9" s="16"/>
      <c r="AK9" s="16"/>
      <c r="AL9" s="16"/>
      <c r="AM9" s="16"/>
      <c r="AN9" s="16"/>
      <c r="AO9" s="28"/>
      <c r="AP9" s="28"/>
      <c r="AQ9" s="4"/>
      <c r="AR9" s="28">
        <v>2</v>
      </c>
      <c r="AS9" s="17"/>
      <c r="AT9" s="17">
        <v>1</v>
      </c>
      <c r="AU9" s="17">
        <v>1</v>
      </c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21</v>
      </c>
      <c r="E12" s="28">
        <v>13</v>
      </c>
      <c r="F12" s="12"/>
      <c r="G12" s="12">
        <v>4</v>
      </c>
      <c r="H12" s="12">
        <v>2</v>
      </c>
      <c r="I12" s="12">
        <v>3</v>
      </c>
      <c r="J12" s="12">
        <v>1</v>
      </c>
      <c r="K12" s="12">
        <v>1</v>
      </c>
      <c r="L12" s="12">
        <v>1</v>
      </c>
      <c r="M12" s="12"/>
      <c r="N12" s="12">
        <v>1</v>
      </c>
      <c r="O12" s="13">
        <v>1</v>
      </c>
      <c r="P12" s="13"/>
      <c r="Q12" s="13">
        <v>1</v>
      </c>
      <c r="R12" s="13">
        <v>5</v>
      </c>
      <c r="S12" s="13">
        <v>3</v>
      </c>
      <c r="T12" s="13"/>
      <c r="U12" s="13">
        <v>3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/>
      <c r="AD12" s="28"/>
      <c r="AE12" s="28"/>
      <c r="AF12" s="16"/>
      <c r="AG12" s="16"/>
      <c r="AH12" s="16"/>
      <c r="AI12" s="16"/>
      <c r="AJ12" s="16">
        <v>5</v>
      </c>
      <c r="AK12" s="16"/>
      <c r="AL12" s="16">
        <v>1</v>
      </c>
      <c r="AM12" s="16"/>
      <c r="AN12" s="16">
        <v>7</v>
      </c>
      <c r="AO12" s="28"/>
      <c r="AP12" s="28"/>
      <c r="AQ12" s="4"/>
      <c r="AR12" s="28">
        <v>4</v>
      </c>
      <c r="AS12" s="17"/>
      <c r="AT12" s="17"/>
      <c r="AU12" s="17">
        <v>4</v>
      </c>
      <c r="AV12" s="62"/>
      <c r="AW12" s="62"/>
    </row>
    <row r="13" spans="1:49">
      <c r="A13" s="58"/>
      <c r="B13" s="58"/>
      <c r="C13" s="3" t="s">
        <v>39</v>
      </c>
      <c r="D13" s="28">
        <v>10</v>
      </c>
      <c r="E13" s="28">
        <v>7</v>
      </c>
      <c r="F13" s="12"/>
      <c r="G13" s="12"/>
      <c r="H13" s="12"/>
      <c r="I13" s="12">
        <v>3</v>
      </c>
      <c r="J13" s="12"/>
      <c r="K13" s="12">
        <v>1</v>
      </c>
      <c r="L13" s="12">
        <v>2</v>
      </c>
      <c r="M13" s="12"/>
      <c r="N13" s="12">
        <v>1</v>
      </c>
      <c r="O13" s="13"/>
      <c r="P13" s="13"/>
      <c r="Q13" s="13"/>
      <c r="R13" s="13"/>
      <c r="S13" s="13">
        <v>1</v>
      </c>
      <c r="T13" s="13">
        <v>2</v>
      </c>
      <c r="U13" s="13">
        <v>4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/>
      <c r="AK13" s="16">
        <v>7</v>
      </c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17</v>
      </c>
    </row>
    <row r="16" spans="1:49" ht="18.75">
      <c r="A16" s="19" t="s">
        <v>40</v>
      </c>
      <c r="B16" s="73" t="str">
        <f>REPT(B4,1)</f>
        <v>53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17</v>
      </c>
      <c r="AS16" s="105">
        <f t="shared" ref="AS16:AS25" si="5">SUM(AS4:AU4)</f>
        <v>1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1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2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21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4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64</v>
      </c>
      <c r="E27" s="6">
        <f>SUM(E4:E13)</f>
        <v>47</v>
      </c>
      <c r="J27" s="6">
        <f>SUM(F16:N25)</f>
        <v>47</v>
      </c>
      <c r="R27" s="6">
        <f>SUM(O16:U25)</f>
        <v>47</v>
      </c>
      <c r="W27" s="6">
        <f>SUM(V16:W25)</f>
        <v>47</v>
      </c>
      <c r="Z27" s="6">
        <f>SUM(X16:AB25)</f>
        <v>47</v>
      </c>
      <c r="AJ27" s="5">
        <f>SUM(AF16:AN25)</f>
        <v>47</v>
      </c>
      <c r="AT27" s="5">
        <f>SUM(AS16:AU25)</f>
        <v>17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AC1:AC3"/>
    <mergeCell ref="AD1:AD3"/>
    <mergeCell ref="A4:A13"/>
    <mergeCell ref="B4:B13"/>
    <mergeCell ref="AV4:AV13"/>
    <mergeCell ref="AV1:AV3"/>
    <mergeCell ref="V1:W2"/>
    <mergeCell ref="X1:AA2"/>
    <mergeCell ref="AB1:AB3"/>
    <mergeCell ref="F1:N2"/>
    <mergeCell ref="A1:A3"/>
    <mergeCell ref="B1:B3"/>
    <mergeCell ref="AW1:AW3"/>
    <mergeCell ref="AF2:AI2"/>
    <mergeCell ref="AJ2:AM2"/>
    <mergeCell ref="AN2:AN3"/>
    <mergeCell ref="AO2:AO3"/>
    <mergeCell ref="AP2:AP3"/>
    <mergeCell ref="AQ2:AQ3"/>
    <mergeCell ref="AR2:AR3"/>
    <mergeCell ref="AR1:AU1"/>
    <mergeCell ref="AE1:AE3"/>
    <mergeCell ref="AF1:AQ1"/>
    <mergeCell ref="C1:C3"/>
    <mergeCell ref="D1:D3"/>
    <mergeCell ref="E1:E3"/>
    <mergeCell ref="O1:U2"/>
  </mergeCells>
  <phoneticPr fontId="0" type="noConversion"/>
  <pageMargins left="0" right="0" top="0" bottom="0" header="0" footer="0"/>
  <pageSetup paperSize="9" scale="37" orientation="landscape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E1" zoomScale="75" zoomScaleNormal="75" workbookViewId="0">
      <selection activeCell="C15" sqref="C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45</v>
      </c>
      <c r="B4" s="58">
        <v>53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21</v>
      </c>
      <c r="F6" s="12"/>
      <c r="G6" s="12">
        <v>1</v>
      </c>
      <c r="H6" s="12"/>
      <c r="I6" s="12">
        <v>6</v>
      </c>
      <c r="J6" s="12">
        <v>4</v>
      </c>
      <c r="K6" s="12">
        <v>4</v>
      </c>
      <c r="L6" s="12">
        <v>2</v>
      </c>
      <c r="M6" s="12">
        <v>2</v>
      </c>
      <c r="N6" s="12">
        <v>2</v>
      </c>
      <c r="O6" s="13"/>
      <c r="P6" s="13">
        <v>4</v>
      </c>
      <c r="Q6" s="13">
        <v>1</v>
      </c>
      <c r="R6" s="13">
        <v>3</v>
      </c>
      <c r="S6" s="13">
        <v>6</v>
      </c>
      <c r="T6" s="13">
        <v>2</v>
      </c>
      <c r="U6" s="13">
        <v>5</v>
      </c>
      <c r="V6" s="14"/>
      <c r="W6" s="14">
        <v>21</v>
      </c>
      <c r="X6" s="15">
        <v>4</v>
      </c>
      <c r="Y6" s="15">
        <v>1</v>
      </c>
      <c r="Z6" s="15"/>
      <c r="AA6" s="15">
        <v>9</v>
      </c>
      <c r="AB6" s="15">
        <v>7</v>
      </c>
      <c r="AC6" s="28">
        <v>14</v>
      </c>
      <c r="AD6" s="28"/>
      <c r="AE6" s="28">
        <v>1</v>
      </c>
      <c r="AF6" s="16">
        <v>3</v>
      </c>
      <c r="AG6" s="16"/>
      <c r="AH6" s="16">
        <v>14</v>
      </c>
      <c r="AI6" s="16"/>
      <c r="AJ6" s="16">
        <v>1</v>
      </c>
      <c r="AK6" s="16"/>
      <c r="AL6" s="16"/>
      <c r="AM6" s="16"/>
      <c r="AN6" s="16">
        <v>3</v>
      </c>
      <c r="AO6" s="28">
        <v>1</v>
      </c>
      <c r="AP6" s="28"/>
      <c r="AQ6" s="4"/>
      <c r="AR6" s="28">
        <v>2</v>
      </c>
      <c r="AS6" s="17"/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/>
      <c r="W7" s="14">
        <v>1</v>
      </c>
      <c r="X7" s="15"/>
      <c r="Y7" s="15"/>
      <c r="Z7" s="15"/>
      <c r="AA7" s="15">
        <v>1</v>
      </c>
      <c r="AB7" s="15"/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/>
      <c r="L8" s="12">
        <v>1</v>
      </c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/>
      <c r="Y8" s="15"/>
      <c r="Z8" s="15"/>
      <c r="AA8" s="15">
        <v>1</v>
      </c>
      <c r="AB8" s="15"/>
      <c r="AC8" s="28">
        <v>1</v>
      </c>
      <c r="AD8" s="28"/>
      <c r="AE8" s="28"/>
      <c r="AF8" s="16">
        <v>1</v>
      </c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1.5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>
        <v>1</v>
      </c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20</v>
      </c>
      <c r="E12" s="28">
        <v>12</v>
      </c>
      <c r="F12" s="12"/>
      <c r="G12" s="12"/>
      <c r="H12" s="12">
        <v>3</v>
      </c>
      <c r="I12" s="12">
        <v>6</v>
      </c>
      <c r="J12" s="12">
        <v>2</v>
      </c>
      <c r="K12" s="12">
        <v>1</v>
      </c>
      <c r="L12" s="12"/>
      <c r="M12" s="12"/>
      <c r="N12" s="12"/>
      <c r="O12" s="13"/>
      <c r="P12" s="13"/>
      <c r="Q12" s="13">
        <v>1</v>
      </c>
      <c r="R12" s="13">
        <v>1</v>
      </c>
      <c r="S12" s="13">
        <v>4</v>
      </c>
      <c r="T12" s="13">
        <v>5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6</v>
      </c>
      <c r="AK12" s="16"/>
      <c r="AL12" s="16">
        <v>3</v>
      </c>
      <c r="AM12" s="16"/>
      <c r="AN12" s="16">
        <v>3</v>
      </c>
      <c r="AO12" s="28"/>
      <c r="AP12" s="28"/>
      <c r="AQ12" s="4"/>
      <c r="AR12" s="28">
        <v>2</v>
      </c>
      <c r="AS12" s="17"/>
      <c r="AT12" s="17">
        <v>1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4.25</v>
      </c>
      <c r="E13" s="28">
        <v>8</v>
      </c>
      <c r="F13" s="12"/>
      <c r="G13" s="12"/>
      <c r="H13" s="12">
        <v>1</v>
      </c>
      <c r="I13" s="12">
        <v>1</v>
      </c>
      <c r="J13" s="12">
        <v>2</v>
      </c>
      <c r="K13" s="12">
        <v>1</v>
      </c>
      <c r="L13" s="12">
        <v>1</v>
      </c>
      <c r="M13" s="12">
        <v>1</v>
      </c>
      <c r="N13" s="12">
        <v>1</v>
      </c>
      <c r="O13" s="13"/>
      <c r="P13" s="13"/>
      <c r="Q13" s="13"/>
      <c r="R13" s="13"/>
      <c r="S13" s="13">
        <v>2</v>
      </c>
      <c r="T13" s="13"/>
      <c r="U13" s="13">
        <v>6</v>
      </c>
      <c r="V13" s="14">
        <v>1</v>
      </c>
      <c r="W13" s="14">
        <v>7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>
        <v>3</v>
      </c>
      <c r="AO13" s="28"/>
      <c r="AP13" s="28"/>
      <c r="AQ13" s="4"/>
      <c r="AR13" s="28">
        <v>1</v>
      </c>
      <c r="AS13" s="17"/>
      <c r="AT13" s="17"/>
      <c r="AU13" s="17">
        <v>1</v>
      </c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53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20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4,25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54.75</v>
      </c>
      <c r="E27" s="6">
        <f>SUM(E4:E13)</f>
        <v>47</v>
      </c>
      <c r="J27" s="6">
        <f>SUM(F16:N25)</f>
        <v>47</v>
      </c>
      <c r="R27" s="6">
        <f>SUM(O16:U25)</f>
        <v>47</v>
      </c>
      <c r="W27" s="6">
        <f>SUM(V16:W25)</f>
        <v>47</v>
      </c>
      <c r="Z27" s="6">
        <f>SUM(X16:AB25)</f>
        <v>47</v>
      </c>
      <c r="AJ27" s="5">
        <f>SUM(AF16:AN25)</f>
        <v>47</v>
      </c>
      <c r="AT27" s="5">
        <f>SUM(AS16:AU25)</f>
        <v>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C30" sqref="C3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83</v>
      </c>
      <c r="B4" s="58">
        <v>56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1</v>
      </c>
      <c r="K4" s="12">
        <v>0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0</v>
      </c>
      <c r="AD4" s="28">
        <v>0</v>
      </c>
      <c r="AE4" s="28">
        <v>0</v>
      </c>
      <c r="AF4" s="16">
        <v>0</v>
      </c>
      <c r="AG4" s="16">
        <v>0</v>
      </c>
      <c r="AH4" s="16">
        <v>1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/>
      <c r="AP4" s="28"/>
      <c r="AQ4" s="4"/>
      <c r="AR4" s="28"/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1</v>
      </c>
      <c r="N5" s="12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1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28">
        <v>0</v>
      </c>
      <c r="AD5" s="28">
        <v>0</v>
      </c>
      <c r="AE5" s="28">
        <v>0</v>
      </c>
      <c r="AF5" s="16">
        <v>0</v>
      </c>
      <c r="AG5" s="16">
        <v>0</v>
      </c>
      <c r="AH5" s="16">
        <v>0</v>
      </c>
      <c r="AI5" s="16">
        <v>0</v>
      </c>
      <c r="AJ5" s="16">
        <v>1</v>
      </c>
      <c r="AK5" s="16">
        <v>0</v>
      </c>
      <c r="AL5" s="16">
        <v>0</v>
      </c>
      <c r="AM5" s="16">
        <v>0</v>
      </c>
      <c r="AN5" s="16">
        <v>0</v>
      </c>
      <c r="AO5" s="28"/>
      <c r="AP5" s="28"/>
      <c r="AQ5" s="4"/>
      <c r="AR5" s="28"/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28</v>
      </c>
      <c r="E6" s="28">
        <v>21</v>
      </c>
      <c r="F6" s="12">
        <v>3</v>
      </c>
      <c r="G6" s="12">
        <v>1</v>
      </c>
      <c r="H6" s="12">
        <v>3</v>
      </c>
      <c r="I6" s="12">
        <v>3</v>
      </c>
      <c r="J6" s="12">
        <v>3</v>
      </c>
      <c r="K6" s="12">
        <v>4</v>
      </c>
      <c r="L6" s="12">
        <v>1</v>
      </c>
      <c r="M6" s="12">
        <v>0</v>
      </c>
      <c r="N6" s="12">
        <v>3</v>
      </c>
      <c r="O6" s="13">
        <v>2</v>
      </c>
      <c r="P6" s="13">
        <v>0</v>
      </c>
      <c r="Q6" s="13">
        <v>1</v>
      </c>
      <c r="R6" s="13">
        <v>3</v>
      </c>
      <c r="S6" s="13">
        <v>6</v>
      </c>
      <c r="T6" s="13">
        <v>1</v>
      </c>
      <c r="U6" s="13">
        <v>8</v>
      </c>
      <c r="V6" s="14">
        <v>0</v>
      </c>
      <c r="W6" s="14">
        <v>21</v>
      </c>
      <c r="X6" s="15">
        <v>8</v>
      </c>
      <c r="Y6" s="15">
        <v>6</v>
      </c>
      <c r="Z6" s="15">
        <v>0</v>
      </c>
      <c r="AA6" s="15">
        <v>7</v>
      </c>
      <c r="AB6" s="15">
        <v>0</v>
      </c>
      <c r="AC6" s="28">
        <v>21</v>
      </c>
      <c r="AD6" s="28">
        <v>5</v>
      </c>
      <c r="AE6" s="28">
        <v>2</v>
      </c>
      <c r="AF6" s="16">
        <v>3</v>
      </c>
      <c r="AG6" s="16">
        <v>3</v>
      </c>
      <c r="AH6" s="16">
        <v>12</v>
      </c>
      <c r="AI6" s="16">
        <v>0</v>
      </c>
      <c r="AJ6" s="16">
        <v>0</v>
      </c>
      <c r="AK6" s="16">
        <v>0</v>
      </c>
      <c r="AL6" s="16">
        <v>1</v>
      </c>
      <c r="AM6" s="16">
        <v>0</v>
      </c>
      <c r="AN6" s="16">
        <v>2</v>
      </c>
      <c r="AO6" s="28">
        <v>4</v>
      </c>
      <c r="AP6" s="28"/>
      <c r="AQ6" s="4"/>
      <c r="AR6" s="28">
        <v>10</v>
      </c>
      <c r="AS6" s="17">
        <v>0</v>
      </c>
      <c r="AT6" s="17">
        <v>2</v>
      </c>
      <c r="AU6" s="17">
        <v>8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1</v>
      </c>
      <c r="F7" s="12">
        <v>0</v>
      </c>
      <c r="G7" s="12">
        <v>0</v>
      </c>
      <c r="H7" s="12">
        <v>0</v>
      </c>
      <c r="I7" s="12">
        <v>0</v>
      </c>
      <c r="J7" s="12">
        <v>1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</v>
      </c>
      <c r="U7" s="13">
        <v>0</v>
      </c>
      <c r="V7" s="14">
        <v>0</v>
      </c>
      <c r="W7" s="14">
        <v>1</v>
      </c>
      <c r="X7" s="15">
        <v>1</v>
      </c>
      <c r="Y7" s="15">
        <v>0</v>
      </c>
      <c r="Z7" s="15">
        <v>0</v>
      </c>
      <c r="AA7" s="15">
        <v>0</v>
      </c>
      <c r="AB7" s="15">
        <v>0</v>
      </c>
      <c r="AC7" s="28">
        <v>1</v>
      </c>
      <c r="AD7" s="28">
        <v>0</v>
      </c>
      <c r="AE7" s="28">
        <v>0</v>
      </c>
      <c r="AF7" s="16">
        <v>0</v>
      </c>
      <c r="AG7" s="16">
        <v>0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/>
      <c r="AP7" s="28"/>
      <c r="AQ7" s="4"/>
      <c r="AR7" s="28">
        <v>1</v>
      </c>
      <c r="AS7" s="17">
        <v>0</v>
      </c>
      <c r="AT7" s="17">
        <v>0</v>
      </c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>
        <v>0</v>
      </c>
      <c r="G8" s="12">
        <v>0</v>
      </c>
      <c r="H8" s="12">
        <v>0</v>
      </c>
      <c r="I8" s="12">
        <v>2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2</v>
      </c>
      <c r="T8" s="13">
        <v>0</v>
      </c>
      <c r="U8" s="13">
        <v>0</v>
      </c>
      <c r="V8" s="14">
        <v>0</v>
      </c>
      <c r="W8" s="14">
        <v>2</v>
      </c>
      <c r="X8" s="15">
        <v>1</v>
      </c>
      <c r="Y8" s="15">
        <v>0</v>
      </c>
      <c r="Z8" s="15">
        <v>0</v>
      </c>
      <c r="AA8" s="15">
        <v>1</v>
      </c>
      <c r="AB8" s="15">
        <v>0</v>
      </c>
      <c r="AC8" s="28">
        <v>2</v>
      </c>
      <c r="AD8" s="28">
        <v>0</v>
      </c>
      <c r="AE8" s="28">
        <v>0</v>
      </c>
      <c r="AF8" s="16">
        <v>1</v>
      </c>
      <c r="AG8" s="16">
        <v>0</v>
      </c>
      <c r="AH8" s="16">
        <v>1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/>
      <c r="AP8" s="28"/>
      <c r="AQ8" s="4"/>
      <c r="AR8" s="28"/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1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1</v>
      </c>
      <c r="V9" s="14">
        <v>0</v>
      </c>
      <c r="W9" s="14">
        <v>1</v>
      </c>
      <c r="X9" s="15">
        <v>1</v>
      </c>
      <c r="Y9" s="15">
        <v>0</v>
      </c>
      <c r="Z9" s="15">
        <v>0</v>
      </c>
      <c r="AA9" s="15">
        <v>0</v>
      </c>
      <c r="AB9" s="15">
        <v>0</v>
      </c>
      <c r="AC9" s="28">
        <v>1</v>
      </c>
      <c r="AD9" s="28">
        <v>0</v>
      </c>
      <c r="AE9" s="28">
        <v>0</v>
      </c>
      <c r="AF9" s="16">
        <v>0</v>
      </c>
      <c r="AG9" s="16">
        <v>0</v>
      </c>
      <c r="AH9" s="16">
        <v>1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/>
      <c r="AP9" s="28"/>
      <c r="AQ9" s="4"/>
      <c r="AR9" s="28">
        <v>1</v>
      </c>
      <c r="AS9" s="17">
        <v>0</v>
      </c>
      <c r="AT9" s="17">
        <v>0</v>
      </c>
      <c r="AU9" s="17">
        <v>1</v>
      </c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>
        <v>0</v>
      </c>
      <c r="G10" s="12">
        <v>1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1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1</v>
      </c>
      <c r="X10" s="15">
        <v>0</v>
      </c>
      <c r="Y10" s="15">
        <v>0</v>
      </c>
      <c r="Z10" s="15">
        <v>0</v>
      </c>
      <c r="AA10" s="15">
        <v>1</v>
      </c>
      <c r="AB10" s="15">
        <v>0</v>
      </c>
      <c r="AC10" s="28">
        <v>1</v>
      </c>
      <c r="AD10" s="28">
        <v>0</v>
      </c>
      <c r="AE10" s="28">
        <v>0</v>
      </c>
      <c r="AF10" s="16">
        <v>0</v>
      </c>
      <c r="AG10" s="16">
        <v>1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/>
      <c r="AP10" s="28"/>
      <c r="AQ10" s="4"/>
      <c r="AR10" s="28"/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>
        <v>0</v>
      </c>
      <c r="AD11" s="28">
        <v>0</v>
      </c>
      <c r="AE11" s="28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28"/>
      <c r="AP11" s="28"/>
      <c r="AQ11" s="4"/>
      <c r="AR11" s="28"/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20</v>
      </c>
      <c r="E12" s="28">
        <v>11</v>
      </c>
      <c r="F12" s="12">
        <v>0</v>
      </c>
      <c r="G12" s="12">
        <v>2</v>
      </c>
      <c r="H12" s="12">
        <v>3</v>
      </c>
      <c r="I12" s="12">
        <v>2</v>
      </c>
      <c r="J12" s="12">
        <v>2</v>
      </c>
      <c r="K12" s="12">
        <v>2</v>
      </c>
      <c r="L12" s="12">
        <v>0</v>
      </c>
      <c r="M12" s="12">
        <v>0</v>
      </c>
      <c r="N12" s="12">
        <v>0</v>
      </c>
      <c r="O12" s="13">
        <v>0</v>
      </c>
      <c r="P12" s="13">
        <v>0</v>
      </c>
      <c r="Q12" s="13">
        <v>0</v>
      </c>
      <c r="R12" s="13">
        <v>5</v>
      </c>
      <c r="S12" s="13">
        <v>1</v>
      </c>
      <c r="T12" s="13">
        <v>2</v>
      </c>
      <c r="U12" s="13">
        <v>3</v>
      </c>
      <c r="V12" s="14">
        <v>0</v>
      </c>
      <c r="W12" s="14">
        <v>11</v>
      </c>
      <c r="X12" s="15">
        <v>0</v>
      </c>
      <c r="Y12" s="15">
        <v>0</v>
      </c>
      <c r="Z12" s="15">
        <v>0</v>
      </c>
      <c r="AA12" s="15">
        <v>0</v>
      </c>
      <c r="AB12" s="15">
        <v>11</v>
      </c>
      <c r="AC12" s="28">
        <v>0</v>
      </c>
      <c r="AD12" s="28">
        <v>1</v>
      </c>
      <c r="AE12" s="28">
        <v>0</v>
      </c>
      <c r="AF12" s="16">
        <v>0</v>
      </c>
      <c r="AG12" s="16">
        <v>1</v>
      </c>
      <c r="AH12" s="16">
        <v>0</v>
      </c>
      <c r="AI12" s="16">
        <v>0</v>
      </c>
      <c r="AJ12" s="16">
        <v>10</v>
      </c>
      <c r="AK12" s="16">
        <v>0</v>
      </c>
      <c r="AL12" s="16">
        <v>0</v>
      </c>
      <c r="AM12" s="16">
        <v>0</v>
      </c>
      <c r="AN12" s="16">
        <v>0</v>
      </c>
      <c r="AO12" s="28"/>
      <c r="AP12" s="28"/>
      <c r="AQ12" s="4"/>
      <c r="AR12" s="28">
        <v>1</v>
      </c>
      <c r="AS12" s="17">
        <v>0</v>
      </c>
      <c r="AT12" s="17">
        <v>1</v>
      </c>
      <c r="AU12" s="17">
        <v>0</v>
      </c>
      <c r="AV12" s="62"/>
      <c r="AW12" s="62"/>
    </row>
    <row r="13" spans="1:49">
      <c r="A13" s="58"/>
      <c r="B13" s="58"/>
      <c r="C13" s="3" t="s">
        <v>39</v>
      </c>
      <c r="D13" s="28">
        <v>9</v>
      </c>
      <c r="E13" s="28">
        <v>7</v>
      </c>
      <c r="F13" s="12">
        <v>0</v>
      </c>
      <c r="G13" s="12">
        <v>1</v>
      </c>
      <c r="H13" s="12">
        <v>1</v>
      </c>
      <c r="I13" s="12">
        <v>2</v>
      </c>
      <c r="J13" s="12">
        <v>1</v>
      </c>
      <c r="K13" s="12">
        <v>1</v>
      </c>
      <c r="L13" s="12">
        <v>0</v>
      </c>
      <c r="M13" s="12">
        <v>0</v>
      </c>
      <c r="N13" s="12">
        <v>1</v>
      </c>
      <c r="O13" s="13">
        <v>0</v>
      </c>
      <c r="P13" s="13">
        <v>0</v>
      </c>
      <c r="Q13" s="13">
        <v>0</v>
      </c>
      <c r="R13" s="13">
        <v>1</v>
      </c>
      <c r="S13" s="13">
        <v>3</v>
      </c>
      <c r="T13" s="13">
        <v>1</v>
      </c>
      <c r="U13" s="13">
        <v>2</v>
      </c>
      <c r="V13" s="14">
        <v>0</v>
      </c>
      <c r="W13" s="14">
        <v>7</v>
      </c>
      <c r="X13" s="15">
        <v>0</v>
      </c>
      <c r="Y13" s="15">
        <v>0</v>
      </c>
      <c r="Z13" s="15">
        <v>0</v>
      </c>
      <c r="AA13" s="15">
        <v>0</v>
      </c>
      <c r="AB13" s="15">
        <v>7</v>
      </c>
      <c r="AC13" s="28">
        <v>0</v>
      </c>
      <c r="AD13" s="28">
        <v>0</v>
      </c>
      <c r="AE13" s="28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7</v>
      </c>
      <c r="AK13" s="16">
        <v>0</v>
      </c>
      <c r="AL13" s="16">
        <v>0</v>
      </c>
      <c r="AM13" s="16">
        <v>0</v>
      </c>
      <c r="AN13" s="16">
        <v>0</v>
      </c>
      <c r="AO13" s="28"/>
      <c r="AP13" s="28"/>
      <c r="AQ13" s="4"/>
      <c r="AR13" s="28"/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13</v>
      </c>
    </row>
    <row r="15" spans="1:49" ht="21.75" customHeight="1"/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13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28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1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20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66.5</v>
      </c>
      <c r="E27" s="6">
        <f>SUM(E4:E13)</f>
        <v>46</v>
      </c>
      <c r="J27" s="6">
        <f>SUM(F16:N25)</f>
        <v>46</v>
      </c>
      <c r="R27" s="6">
        <f>SUM(O16:U25)</f>
        <v>46</v>
      </c>
      <c r="W27" s="6">
        <f>SUM(V16:W25)</f>
        <v>46</v>
      </c>
      <c r="Z27" s="6">
        <f>SUM(X16:AB25)</f>
        <v>46</v>
      </c>
      <c r="AJ27" s="5">
        <f>SUM(AF16:AN25)</f>
        <v>46</v>
      </c>
      <c r="AT27" s="5">
        <f>SUM(AS16:AU25)</f>
        <v>13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G1" zoomScale="80" zoomScaleNormal="80" workbookViewId="0">
      <selection activeCell="AW16" sqref="AW1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106</v>
      </c>
      <c r="B4" s="58">
        <v>58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25</v>
      </c>
      <c r="F6" s="12">
        <v>2</v>
      </c>
      <c r="G6" s="12">
        <v>3</v>
      </c>
      <c r="H6" s="12">
        <v>4</v>
      </c>
      <c r="I6" s="12">
        <v>7</v>
      </c>
      <c r="J6" s="12">
        <v>4</v>
      </c>
      <c r="K6" s="12">
        <v>4</v>
      </c>
      <c r="L6" s="12"/>
      <c r="M6" s="12"/>
      <c r="N6" s="12">
        <v>1</v>
      </c>
      <c r="O6" s="13">
        <v>1</v>
      </c>
      <c r="P6" s="13">
        <v>6</v>
      </c>
      <c r="Q6" s="13">
        <v>2</v>
      </c>
      <c r="R6" s="13">
        <v>4</v>
      </c>
      <c r="S6" s="13">
        <v>3</v>
      </c>
      <c r="T6" s="13">
        <v>5</v>
      </c>
      <c r="U6" s="13">
        <v>4</v>
      </c>
      <c r="V6" s="14"/>
      <c r="W6" s="14">
        <v>25</v>
      </c>
      <c r="X6" s="15">
        <v>10</v>
      </c>
      <c r="Y6" s="15">
        <v>6</v>
      </c>
      <c r="Z6" s="15"/>
      <c r="AA6" s="15"/>
      <c r="AB6" s="15">
        <v>9</v>
      </c>
      <c r="AC6" s="28">
        <v>22</v>
      </c>
      <c r="AD6" s="28">
        <v>1</v>
      </c>
      <c r="AE6" s="28">
        <v>3</v>
      </c>
      <c r="AF6" s="16">
        <v>3</v>
      </c>
      <c r="AG6" s="16">
        <v>2</v>
      </c>
      <c r="AH6" s="16">
        <v>17</v>
      </c>
      <c r="AI6" s="16">
        <v>2</v>
      </c>
      <c r="AJ6" s="16"/>
      <c r="AK6" s="16"/>
      <c r="AL6" s="16"/>
      <c r="AM6" s="16"/>
      <c r="AN6" s="16">
        <v>1</v>
      </c>
      <c r="AO6" s="28"/>
      <c r="AP6" s="28"/>
      <c r="AQ6" s="4"/>
      <c r="AR6" s="28">
        <v>2</v>
      </c>
      <c r="AS6" s="17"/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2.75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/>
      <c r="N7" s="12">
        <v>1</v>
      </c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>
        <v>1</v>
      </c>
      <c r="Y7" s="15"/>
      <c r="Z7" s="15"/>
      <c r="AA7" s="15"/>
      <c r="AB7" s="15">
        <v>1</v>
      </c>
      <c r="AC7" s="28"/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/>
      <c r="J8" s="12">
        <v>2</v>
      </c>
      <c r="K8" s="12"/>
      <c r="L8" s="12"/>
      <c r="M8" s="12"/>
      <c r="N8" s="12"/>
      <c r="O8" s="13"/>
      <c r="P8" s="13"/>
      <c r="Q8" s="13"/>
      <c r="R8" s="13"/>
      <c r="S8" s="13">
        <v>1</v>
      </c>
      <c r="T8" s="13">
        <v>1</v>
      </c>
      <c r="U8" s="13"/>
      <c r="V8" s="14"/>
      <c r="W8" s="14">
        <v>2</v>
      </c>
      <c r="X8" s="15">
        <v>1</v>
      </c>
      <c r="Y8" s="15">
        <v>1</v>
      </c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17.5</v>
      </c>
      <c r="E12" s="28">
        <v>12</v>
      </c>
      <c r="F12" s="12"/>
      <c r="G12" s="12">
        <v>2</v>
      </c>
      <c r="H12" s="12">
        <v>5</v>
      </c>
      <c r="I12" s="12">
        <v>1</v>
      </c>
      <c r="J12" s="12">
        <v>3</v>
      </c>
      <c r="K12" s="12">
        <v>1</v>
      </c>
      <c r="L12" s="12"/>
      <c r="M12" s="12"/>
      <c r="N12" s="12"/>
      <c r="O12" s="13"/>
      <c r="P12" s="13">
        <v>1</v>
      </c>
      <c r="Q12" s="13">
        <v>1</v>
      </c>
      <c r="R12" s="13">
        <v>5</v>
      </c>
      <c r="S12" s="13">
        <v>3</v>
      </c>
      <c r="T12" s="13">
        <v>1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8</v>
      </c>
      <c r="AK12" s="16">
        <v>1</v>
      </c>
      <c r="AL12" s="16">
        <v>1</v>
      </c>
      <c r="AM12" s="16"/>
      <c r="AN12" s="16">
        <v>2</v>
      </c>
      <c r="AO12" s="28"/>
      <c r="AP12" s="28"/>
      <c r="AQ12" s="4"/>
      <c r="AR12" s="28">
        <v>3</v>
      </c>
      <c r="AS12" s="17"/>
      <c r="AT12" s="17"/>
      <c r="AU12" s="17">
        <v>3</v>
      </c>
      <c r="AV12" s="62"/>
      <c r="AW12" s="62"/>
    </row>
    <row r="13" spans="1:49">
      <c r="A13" s="58"/>
      <c r="B13" s="58"/>
      <c r="C13" s="3" t="s">
        <v>39</v>
      </c>
      <c r="D13" s="28">
        <v>9.75</v>
      </c>
      <c r="E13" s="28">
        <v>8</v>
      </c>
      <c r="F13" s="12">
        <v>1</v>
      </c>
      <c r="G13" s="12"/>
      <c r="H13" s="12"/>
      <c r="I13" s="12"/>
      <c r="J13" s="12"/>
      <c r="K13" s="12"/>
      <c r="L13" s="12">
        <v>3</v>
      </c>
      <c r="M13" s="12">
        <v>1</v>
      </c>
      <c r="N13" s="12">
        <v>3</v>
      </c>
      <c r="O13" s="13"/>
      <c r="P13" s="13">
        <v>1</v>
      </c>
      <c r="Q13" s="13">
        <v>1</v>
      </c>
      <c r="R13" s="13">
        <v>1</v>
      </c>
      <c r="S13" s="13"/>
      <c r="T13" s="13">
        <v>1</v>
      </c>
      <c r="U13" s="13">
        <v>4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4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6</v>
      </c>
    </row>
    <row r="15" spans="1:49" ht="21.75" customHeight="1"/>
    <row r="16" spans="1:49" ht="18.75">
      <c r="A16" s="19" t="s">
        <v>40</v>
      </c>
      <c r="B16" s="73" t="str">
        <f>REPT(B4,1)</f>
        <v>58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6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25</v>
      </c>
      <c r="F18" s="101">
        <f t="shared" si="0"/>
        <v>25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25</v>
      </c>
      <c r="P18" s="102"/>
      <c r="Q18" s="102"/>
      <c r="R18" s="102"/>
      <c r="S18" s="102"/>
      <c r="T18" s="102"/>
      <c r="U18" s="102"/>
      <c r="V18" s="104">
        <f t="shared" si="2"/>
        <v>25</v>
      </c>
      <c r="W18" s="104"/>
      <c r="X18" s="103">
        <f t="shared" si="3"/>
        <v>25</v>
      </c>
      <c r="Y18" s="103"/>
      <c r="Z18" s="103"/>
      <c r="AA18" s="103"/>
      <c r="AB18" s="103"/>
      <c r="AC18" s="10"/>
      <c r="AD18" s="10"/>
      <c r="AE18" s="10"/>
      <c r="AF18" s="108">
        <f t="shared" si="4"/>
        <v>25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2,75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17,5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9,75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61</v>
      </c>
      <c r="E27" s="6">
        <f>SUM(E4:E13)</f>
        <v>52</v>
      </c>
      <c r="J27" s="6">
        <f>SUM(F16:N25)</f>
        <v>52</v>
      </c>
      <c r="R27" s="6">
        <f>SUM(O16:U25)</f>
        <v>52</v>
      </c>
      <c r="W27" s="6">
        <f>SUM(V16:W25)</f>
        <v>52</v>
      </c>
      <c r="Z27" s="6">
        <f>SUM(X16:AB25)</f>
        <v>52</v>
      </c>
      <c r="AJ27" s="5">
        <f>SUM(AF16:AN25)</f>
        <v>52</v>
      </c>
      <c r="AT27" s="5">
        <f>SUM(AS16:AU25)</f>
        <v>6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F1" zoomScale="80" zoomScaleNormal="80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91</v>
      </c>
      <c r="B4" s="58">
        <v>61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>
        <v>1</v>
      </c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>
        <v>1</v>
      </c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32.200000000000003</v>
      </c>
      <c r="E6" s="28">
        <v>27</v>
      </c>
      <c r="F6" s="12"/>
      <c r="G6" s="12"/>
      <c r="H6" s="12">
        <v>2</v>
      </c>
      <c r="I6" s="12">
        <v>4</v>
      </c>
      <c r="J6" s="12">
        <v>3</v>
      </c>
      <c r="K6" s="12">
        <v>7</v>
      </c>
      <c r="L6" s="12">
        <v>4</v>
      </c>
      <c r="M6" s="12">
        <v>5</v>
      </c>
      <c r="N6" s="12">
        <v>2</v>
      </c>
      <c r="O6" s="13">
        <v>1</v>
      </c>
      <c r="P6" s="13"/>
      <c r="Q6" s="13"/>
      <c r="R6" s="13">
        <v>5</v>
      </c>
      <c r="S6" s="13">
        <v>1</v>
      </c>
      <c r="T6" s="13">
        <v>5</v>
      </c>
      <c r="U6" s="13">
        <v>15</v>
      </c>
      <c r="V6" s="14"/>
      <c r="W6" s="14">
        <v>27</v>
      </c>
      <c r="X6" s="15">
        <v>14</v>
      </c>
      <c r="Y6" s="15">
        <v>11</v>
      </c>
      <c r="Z6" s="15"/>
      <c r="AA6" s="15">
        <v>1</v>
      </c>
      <c r="AB6" s="15">
        <v>1</v>
      </c>
      <c r="AC6" s="28">
        <v>27</v>
      </c>
      <c r="AD6" s="28">
        <v>3</v>
      </c>
      <c r="AE6" s="28">
        <v>2</v>
      </c>
      <c r="AF6" s="16"/>
      <c r="AG6" s="16">
        <v>3</v>
      </c>
      <c r="AH6" s="16">
        <v>23</v>
      </c>
      <c r="AI6" s="16"/>
      <c r="AJ6" s="16"/>
      <c r="AK6" s="16"/>
      <c r="AL6" s="16">
        <v>1</v>
      </c>
      <c r="AM6" s="16"/>
      <c r="AN6" s="16"/>
      <c r="AO6" s="28"/>
      <c r="AP6" s="28"/>
      <c r="AQ6" s="4"/>
      <c r="AR6" s="28">
        <v>3</v>
      </c>
      <c r="AS6" s="17">
        <v>3</v>
      </c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2.25</v>
      </c>
      <c r="E7" s="28">
        <v>2</v>
      </c>
      <c r="F7" s="12"/>
      <c r="G7" s="12"/>
      <c r="H7" s="12"/>
      <c r="I7" s="12"/>
      <c r="J7" s="12">
        <v>1</v>
      </c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>
        <v>1</v>
      </c>
      <c r="AE7" s="28"/>
      <c r="AF7" s="16"/>
      <c r="AG7" s="16"/>
      <c r="AH7" s="16">
        <v>1</v>
      </c>
      <c r="AI7" s="16">
        <v>1</v>
      </c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/>
      <c r="J8" s="12">
        <v>1</v>
      </c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2</v>
      </c>
      <c r="V8" s="14"/>
      <c r="W8" s="14">
        <v>2</v>
      </c>
      <c r="X8" s="15">
        <v>1</v>
      </c>
      <c r="Y8" s="15">
        <v>1</v>
      </c>
      <c r="Z8" s="15"/>
      <c r="AA8" s="15"/>
      <c r="AB8" s="15"/>
      <c r="AC8" s="28">
        <v>2</v>
      </c>
      <c r="AD8" s="28"/>
      <c r="AE8" s="28">
        <v>1</v>
      </c>
      <c r="AF8" s="16">
        <v>1</v>
      </c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/>
      <c r="G10" s="12"/>
      <c r="H10" s="12"/>
      <c r="I10" s="12"/>
      <c r="J10" s="12"/>
      <c r="K10" s="12">
        <v>1</v>
      </c>
      <c r="L10" s="12"/>
      <c r="M10" s="12"/>
      <c r="N10" s="12"/>
      <c r="O10" s="13"/>
      <c r="P10" s="13"/>
      <c r="Q10" s="13"/>
      <c r="R10" s="13"/>
      <c r="S10" s="13"/>
      <c r="T10" s="13"/>
      <c r="U10" s="13">
        <v>1</v>
      </c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>
        <v>1</v>
      </c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3</v>
      </c>
      <c r="E11" s="28">
        <v>3</v>
      </c>
      <c r="F11" s="12"/>
      <c r="G11" s="12"/>
      <c r="H11" s="12"/>
      <c r="I11" s="12"/>
      <c r="J11" s="12">
        <v>1</v>
      </c>
      <c r="K11" s="12">
        <v>1</v>
      </c>
      <c r="L11" s="12"/>
      <c r="M11" s="12">
        <v>1</v>
      </c>
      <c r="N11" s="12"/>
      <c r="O11" s="13"/>
      <c r="P11" s="13"/>
      <c r="Q11" s="13"/>
      <c r="R11" s="13"/>
      <c r="S11" s="13"/>
      <c r="T11" s="13">
        <v>1</v>
      </c>
      <c r="U11" s="13">
        <v>2</v>
      </c>
      <c r="V11" s="14"/>
      <c r="W11" s="14">
        <v>3</v>
      </c>
      <c r="X11" s="15">
        <v>2</v>
      </c>
      <c r="Y11" s="15">
        <v>1</v>
      </c>
      <c r="Z11" s="15"/>
      <c r="AA11" s="15"/>
      <c r="AB11" s="15"/>
      <c r="AC11" s="28">
        <v>3</v>
      </c>
      <c r="AD11" s="28"/>
      <c r="AE11" s="28"/>
      <c r="AF11" s="16"/>
      <c r="AG11" s="16"/>
      <c r="AH11" s="16">
        <v>3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18</v>
      </c>
      <c r="E12" s="28">
        <v>14</v>
      </c>
      <c r="F12" s="12"/>
      <c r="G12" s="12"/>
      <c r="H12" s="12">
        <v>2</v>
      </c>
      <c r="I12" s="12">
        <v>2</v>
      </c>
      <c r="J12" s="12">
        <v>4</v>
      </c>
      <c r="K12" s="12"/>
      <c r="L12" s="12">
        <v>2</v>
      </c>
      <c r="M12" s="12">
        <v>2</v>
      </c>
      <c r="N12" s="12">
        <v>2</v>
      </c>
      <c r="O12" s="13"/>
      <c r="P12" s="13"/>
      <c r="Q12" s="13"/>
      <c r="R12" s="13">
        <v>2</v>
      </c>
      <c r="S12" s="13">
        <v>5</v>
      </c>
      <c r="T12" s="13">
        <v>1</v>
      </c>
      <c r="U12" s="13">
        <v>6</v>
      </c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>
        <v>2</v>
      </c>
      <c r="AI12" s="16"/>
      <c r="AJ12" s="16">
        <v>4</v>
      </c>
      <c r="AK12" s="16"/>
      <c r="AL12" s="16">
        <v>1</v>
      </c>
      <c r="AM12" s="16"/>
      <c r="AN12" s="16">
        <v>7</v>
      </c>
      <c r="AO12" s="28"/>
      <c r="AP12" s="28"/>
      <c r="AQ12" s="4"/>
      <c r="AR12" s="28">
        <v>3</v>
      </c>
      <c r="AS12" s="17">
        <v>1</v>
      </c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13.25</v>
      </c>
      <c r="E13" s="28">
        <v>8</v>
      </c>
      <c r="F13" s="12"/>
      <c r="G13" s="12"/>
      <c r="H13" s="12"/>
      <c r="I13" s="12">
        <v>1</v>
      </c>
      <c r="J13" s="12">
        <v>1</v>
      </c>
      <c r="K13" s="12">
        <v>1</v>
      </c>
      <c r="L13" s="12">
        <v>3</v>
      </c>
      <c r="M13" s="12">
        <v>1</v>
      </c>
      <c r="N13" s="12">
        <v>1</v>
      </c>
      <c r="O13" s="13"/>
      <c r="P13" s="13"/>
      <c r="Q13" s="13"/>
      <c r="R13" s="13"/>
      <c r="S13" s="13">
        <v>3</v>
      </c>
      <c r="T13" s="13"/>
      <c r="U13" s="13">
        <v>5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>
        <v>1</v>
      </c>
      <c r="AI13" s="16"/>
      <c r="AJ13" s="16">
        <v>4</v>
      </c>
      <c r="AK13" s="16"/>
      <c r="AL13" s="16">
        <v>1</v>
      </c>
      <c r="AM13" s="16"/>
      <c r="AN13" s="16">
        <v>2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7</v>
      </c>
    </row>
    <row r="15" spans="1:49" ht="21.75" customHeight="1"/>
    <row r="16" spans="1:49" ht="18.75">
      <c r="A16" s="19" t="s">
        <v>40</v>
      </c>
      <c r="B16" s="73" t="str">
        <f>REPT(B4,1)</f>
        <v>61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7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32,2</v>
      </c>
      <c r="E18" s="20" t="str">
        <f t="shared" si="6"/>
        <v>27</v>
      </c>
      <c r="F18" s="101">
        <f t="shared" si="0"/>
        <v>27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27</v>
      </c>
      <c r="P18" s="102"/>
      <c r="Q18" s="102"/>
      <c r="R18" s="102"/>
      <c r="S18" s="102"/>
      <c r="T18" s="102"/>
      <c r="U18" s="102"/>
      <c r="V18" s="104">
        <f t="shared" si="2"/>
        <v>27</v>
      </c>
      <c r="W18" s="104"/>
      <c r="X18" s="103">
        <f t="shared" si="3"/>
        <v>27</v>
      </c>
      <c r="Y18" s="103"/>
      <c r="Z18" s="103"/>
      <c r="AA18" s="103"/>
      <c r="AB18" s="103"/>
      <c r="AC18" s="10"/>
      <c r="AD18" s="10"/>
      <c r="AE18" s="10"/>
      <c r="AF18" s="108">
        <f t="shared" si="4"/>
        <v>27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2,25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3</v>
      </c>
      <c r="E23" s="20" t="str">
        <f t="shared" si="6"/>
        <v>3</v>
      </c>
      <c r="F23" s="101">
        <f t="shared" si="0"/>
        <v>3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3</v>
      </c>
      <c r="P23" s="102"/>
      <c r="Q23" s="102"/>
      <c r="R23" s="102"/>
      <c r="S23" s="102"/>
      <c r="T23" s="102"/>
      <c r="U23" s="102"/>
      <c r="V23" s="104">
        <f t="shared" si="2"/>
        <v>3</v>
      </c>
      <c r="W23" s="104"/>
      <c r="X23" s="103">
        <f t="shared" si="3"/>
        <v>3</v>
      </c>
      <c r="Y23" s="103"/>
      <c r="Z23" s="103"/>
      <c r="AA23" s="103"/>
      <c r="AB23" s="103"/>
      <c r="AC23" s="10"/>
      <c r="AD23" s="10"/>
      <c r="AE23" s="10"/>
      <c r="AF23" s="108">
        <f t="shared" si="4"/>
        <v>3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13,25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74.7</v>
      </c>
      <c r="E27" s="6">
        <f>SUM(E4:E13)</f>
        <v>60</v>
      </c>
      <c r="J27" s="6">
        <f>SUM(F16:N25)</f>
        <v>60</v>
      </c>
      <c r="R27" s="6">
        <f>SUM(O16:U25)</f>
        <v>60</v>
      </c>
      <c r="W27" s="6">
        <f>SUM(V16:W25)</f>
        <v>60</v>
      </c>
      <c r="Z27" s="6">
        <f>SUM(X16:AB25)</f>
        <v>60</v>
      </c>
      <c r="AJ27" s="5">
        <f>SUM(AF16:AN25)</f>
        <v>60</v>
      </c>
      <c r="AT27" s="5">
        <f>SUM(AS16:AU25)</f>
        <v>7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C20" sqref="C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149</v>
      </c>
      <c r="B4" s="58">
        <v>63</v>
      </c>
      <c r="C4" s="3" t="s">
        <v>35</v>
      </c>
      <c r="D4" s="3">
        <v>6</v>
      </c>
      <c r="E4" s="28">
        <v>6</v>
      </c>
      <c r="F4" s="12">
        <v>0</v>
      </c>
      <c r="G4" s="12">
        <v>0</v>
      </c>
      <c r="H4" s="12">
        <v>0</v>
      </c>
      <c r="I4" s="12">
        <v>1</v>
      </c>
      <c r="J4" s="12">
        <v>1</v>
      </c>
      <c r="K4" s="12">
        <v>0</v>
      </c>
      <c r="L4" s="12">
        <v>2</v>
      </c>
      <c r="M4" s="12">
        <v>2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1</v>
      </c>
      <c r="T4" s="13">
        <v>1</v>
      </c>
      <c r="U4" s="13">
        <v>4</v>
      </c>
      <c r="V4" s="14">
        <v>1</v>
      </c>
      <c r="W4" s="14">
        <v>5</v>
      </c>
      <c r="X4" s="15">
        <v>0</v>
      </c>
      <c r="Y4" s="15">
        <v>0</v>
      </c>
      <c r="Z4" s="15">
        <v>0</v>
      </c>
      <c r="AA4" s="15">
        <v>6</v>
      </c>
      <c r="AB4" s="15">
        <v>0</v>
      </c>
      <c r="AC4" s="28">
        <v>5</v>
      </c>
      <c r="AD4" s="28">
        <v>0</v>
      </c>
      <c r="AE4" s="28">
        <v>0</v>
      </c>
      <c r="AF4" s="16"/>
      <c r="AG4" s="16"/>
      <c r="AH4" s="16">
        <v>5</v>
      </c>
      <c r="AI4" s="16"/>
      <c r="AJ4" s="16"/>
      <c r="AK4" s="16"/>
      <c r="AL4" s="16"/>
      <c r="AM4" s="16"/>
      <c r="AN4" s="16">
        <v>1</v>
      </c>
      <c r="AO4" s="28">
        <v>0</v>
      </c>
      <c r="AP4" s="28">
        <v>0</v>
      </c>
      <c r="AQ4" s="28">
        <v>0</v>
      </c>
      <c r="AR4" s="28">
        <v>1</v>
      </c>
      <c r="AS4" s="17"/>
      <c r="AT4" s="17"/>
      <c r="AU4" s="17">
        <v>1</v>
      </c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89.56</v>
      </c>
      <c r="E5" s="28">
        <v>50</v>
      </c>
      <c r="F5" s="12">
        <v>2</v>
      </c>
      <c r="G5" s="12">
        <v>0</v>
      </c>
      <c r="H5" s="12">
        <v>1</v>
      </c>
      <c r="I5" s="12">
        <v>2</v>
      </c>
      <c r="J5" s="12">
        <v>4</v>
      </c>
      <c r="K5" s="12">
        <v>22</v>
      </c>
      <c r="L5" s="12">
        <v>6</v>
      </c>
      <c r="M5" s="12">
        <v>8</v>
      </c>
      <c r="N5" s="12">
        <v>5</v>
      </c>
      <c r="O5" s="13">
        <v>1</v>
      </c>
      <c r="P5" s="13">
        <v>4</v>
      </c>
      <c r="Q5" s="13">
        <v>2</v>
      </c>
      <c r="R5" s="13">
        <v>0</v>
      </c>
      <c r="S5" s="13">
        <v>1</v>
      </c>
      <c r="T5" s="13">
        <v>4</v>
      </c>
      <c r="U5" s="13">
        <v>38</v>
      </c>
      <c r="V5" s="14">
        <v>4</v>
      </c>
      <c r="W5" s="14">
        <v>46</v>
      </c>
      <c r="X5" s="15">
        <v>17</v>
      </c>
      <c r="Y5" s="15">
        <v>24</v>
      </c>
      <c r="Z5" s="15">
        <v>0</v>
      </c>
      <c r="AA5" s="15">
        <v>1</v>
      </c>
      <c r="AB5" s="15">
        <v>8</v>
      </c>
      <c r="AC5" s="28">
        <v>46</v>
      </c>
      <c r="AD5" s="28">
        <v>1</v>
      </c>
      <c r="AE5" s="28">
        <v>0</v>
      </c>
      <c r="AF5" s="16">
        <v>2</v>
      </c>
      <c r="AG5" s="16">
        <v>2</v>
      </c>
      <c r="AH5" s="16">
        <v>45</v>
      </c>
      <c r="AI5" s="16">
        <v>1</v>
      </c>
      <c r="AJ5" s="16"/>
      <c r="AK5" s="16"/>
      <c r="AL5" s="16"/>
      <c r="AM5" s="16"/>
      <c r="AN5" s="16"/>
      <c r="AO5" s="28">
        <v>0</v>
      </c>
      <c r="AP5" s="28">
        <v>0</v>
      </c>
      <c r="AQ5" s="28">
        <v>0</v>
      </c>
      <c r="AR5" s="28">
        <v>4</v>
      </c>
      <c r="AS5" s="17">
        <v>3</v>
      </c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6.5</v>
      </c>
      <c r="E6" s="28">
        <v>4</v>
      </c>
      <c r="F6" s="12">
        <v>1</v>
      </c>
      <c r="G6" s="12">
        <v>0</v>
      </c>
      <c r="H6" s="12">
        <v>1</v>
      </c>
      <c r="I6" s="12">
        <v>0</v>
      </c>
      <c r="J6" s="12">
        <v>0</v>
      </c>
      <c r="K6" s="12">
        <v>1</v>
      </c>
      <c r="L6" s="12">
        <v>1</v>
      </c>
      <c r="M6" s="12">
        <v>0</v>
      </c>
      <c r="N6" s="12">
        <v>0</v>
      </c>
      <c r="O6" s="13">
        <v>1</v>
      </c>
      <c r="P6" s="13">
        <v>0</v>
      </c>
      <c r="Q6" s="13">
        <v>0</v>
      </c>
      <c r="R6" s="13">
        <v>2</v>
      </c>
      <c r="S6" s="13">
        <v>0</v>
      </c>
      <c r="T6" s="13">
        <v>0</v>
      </c>
      <c r="U6" s="13">
        <v>1</v>
      </c>
      <c r="V6" s="14">
        <v>0</v>
      </c>
      <c r="W6" s="14">
        <v>4</v>
      </c>
      <c r="X6" s="15">
        <v>1</v>
      </c>
      <c r="Y6" s="15">
        <v>0</v>
      </c>
      <c r="Z6" s="15">
        <v>0</v>
      </c>
      <c r="AA6" s="15">
        <v>0</v>
      </c>
      <c r="AB6" s="15">
        <v>3</v>
      </c>
      <c r="AC6" s="28">
        <v>1</v>
      </c>
      <c r="AD6" s="28">
        <v>0</v>
      </c>
      <c r="AE6" s="28">
        <v>0</v>
      </c>
      <c r="AF6" s="16"/>
      <c r="AG6" s="16">
        <v>1</v>
      </c>
      <c r="AH6" s="16">
        <v>2</v>
      </c>
      <c r="AI6" s="16"/>
      <c r="AJ6" s="16">
        <v>1</v>
      </c>
      <c r="AK6" s="16"/>
      <c r="AL6" s="16"/>
      <c r="AM6" s="16"/>
      <c r="AN6" s="16"/>
      <c r="AO6" s="28">
        <v>0</v>
      </c>
      <c r="AP6" s="28">
        <v>0</v>
      </c>
      <c r="AQ6" s="28">
        <v>0</v>
      </c>
      <c r="AR6" s="28">
        <v>0</v>
      </c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5</v>
      </c>
      <c r="E7" s="28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1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1</v>
      </c>
      <c r="V7" s="14">
        <v>0</v>
      </c>
      <c r="W7" s="14">
        <v>1</v>
      </c>
      <c r="X7" s="15">
        <v>0</v>
      </c>
      <c r="Y7" s="15">
        <v>0</v>
      </c>
      <c r="Z7" s="15">
        <v>0</v>
      </c>
      <c r="AA7" s="15">
        <v>0</v>
      </c>
      <c r="AB7" s="15">
        <v>1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>
        <v>1</v>
      </c>
      <c r="AK7" s="16"/>
      <c r="AL7" s="16"/>
      <c r="AM7" s="16"/>
      <c r="AN7" s="16"/>
      <c r="AO7" s="28">
        <v>0</v>
      </c>
      <c r="AP7" s="28">
        <v>0</v>
      </c>
      <c r="AQ7" s="28">
        <v>0</v>
      </c>
      <c r="AR7" s="28">
        <v>0</v>
      </c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1</v>
      </c>
      <c r="N8" s="12">
        <v>0</v>
      </c>
      <c r="O8" s="13">
        <v>0</v>
      </c>
      <c r="P8" s="13">
        <v>0</v>
      </c>
      <c r="Q8" s="13">
        <v>0</v>
      </c>
      <c r="R8" s="13">
        <v>1</v>
      </c>
      <c r="S8" s="13">
        <v>0</v>
      </c>
      <c r="T8" s="13">
        <v>0</v>
      </c>
      <c r="U8" s="13">
        <v>0</v>
      </c>
      <c r="V8" s="14">
        <v>1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1</v>
      </c>
      <c r="AC8" s="28">
        <v>0</v>
      </c>
      <c r="AD8" s="28">
        <v>0</v>
      </c>
      <c r="AE8" s="28">
        <v>0</v>
      </c>
      <c r="AF8" s="16"/>
      <c r="AG8" s="16"/>
      <c r="AH8" s="16"/>
      <c r="AI8" s="16"/>
      <c r="AJ8" s="16">
        <v>1</v>
      </c>
      <c r="AK8" s="16"/>
      <c r="AL8" s="16"/>
      <c r="AM8" s="16"/>
      <c r="AN8" s="16"/>
      <c r="AO8" s="28">
        <v>0</v>
      </c>
      <c r="AP8" s="28">
        <v>0</v>
      </c>
      <c r="AQ8" s="28">
        <v>0</v>
      </c>
      <c r="AR8" s="28">
        <v>0</v>
      </c>
      <c r="AS8" s="17"/>
      <c r="AT8" s="17"/>
      <c r="AU8" s="17"/>
      <c r="AV8" s="63"/>
      <c r="AW8" s="63"/>
    </row>
    <row r="9" spans="1:49" ht="36.75" customHeight="1">
      <c r="AR9" s="18">
        <f>SUM(AR4:AR8)</f>
        <v>5</v>
      </c>
    </row>
    <row r="11" spans="1:49" ht="18.75">
      <c r="A11" s="19" t="s">
        <v>40</v>
      </c>
      <c r="B11" s="73" t="str">
        <f>REPT(B4,1)</f>
        <v>63</v>
      </c>
      <c r="C11" s="3" t="s">
        <v>35</v>
      </c>
      <c r="D11" s="20" t="str">
        <f t="shared" ref="D11:E15" si="0">REPT(D4,1)</f>
        <v>6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5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89,56</v>
      </c>
      <c r="E12" s="20" t="str">
        <f t="shared" si="0"/>
        <v>50</v>
      </c>
      <c r="F12" s="101">
        <f>SUM(F5:N5)</f>
        <v>50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50</v>
      </c>
      <c r="P12" s="102"/>
      <c r="Q12" s="102"/>
      <c r="R12" s="102"/>
      <c r="S12" s="102"/>
      <c r="T12" s="102"/>
      <c r="U12" s="102"/>
      <c r="V12" s="104">
        <f>SUM(V5:W5)</f>
        <v>50</v>
      </c>
      <c r="W12" s="104"/>
      <c r="X12" s="103">
        <f>SUM(X5:AB5)</f>
        <v>50</v>
      </c>
      <c r="Y12" s="103"/>
      <c r="Z12" s="103"/>
      <c r="AA12" s="103"/>
      <c r="AB12" s="103"/>
      <c r="AC12" s="10"/>
      <c r="AD12" s="10"/>
      <c r="AE12" s="10"/>
      <c r="AF12" s="108">
        <f>SUM(AF5:AN5)</f>
        <v>50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6,5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108.06</v>
      </c>
      <c r="E17" s="6">
        <f>SUM(E4:E8)</f>
        <v>62</v>
      </c>
      <c r="J17" s="6">
        <f>SUM(F11:N15)</f>
        <v>62</v>
      </c>
      <c r="R17" s="6">
        <f>SUM(O11:U15)</f>
        <v>62</v>
      </c>
      <c r="W17" s="6">
        <f>SUM(V11:W15)</f>
        <v>62</v>
      </c>
      <c r="Z17" s="6">
        <f>SUM(X11:AB15)</f>
        <v>62</v>
      </c>
      <c r="AJ17" s="5">
        <f>SUM(AF11:AF15)</f>
        <v>62</v>
      </c>
      <c r="AT17" s="5">
        <f>SUM(AS11:AU15)</f>
        <v>5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4" zoomScale="75" zoomScaleNormal="75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50</v>
      </c>
      <c r="B4" s="58">
        <v>61</v>
      </c>
      <c r="C4" s="3" t="s">
        <v>135</v>
      </c>
      <c r="D4" s="3">
        <v>1</v>
      </c>
      <c r="E4" s="28">
        <v>1</v>
      </c>
      <c r="F4" s="12"/>
      <c r="G4" s="12"/>
      <c r="H4" s="12">
        <v>1</v>
      </c>
      <c r="I4" s="12"/>
      <c r="J4" s="12"/>
      <c r="K4" s="12"/>
      <c r="L4" s="12"/>
      <c r="M4" s="12"/>
      <c r="N4" s="12"/>
      <c r="O4" s="13"/>
      <c r="P4" s="13"/>
      <c r="Q4" s="13"/>
      <c r="R4" s="13">
        <v>1</v>
      </c>
      <c r="S4" s="13"/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26</v>
      </c>
      <c r="F6" s="12"/>
      <c r="G6" s="12">
        <v>1</v>
      </c>
      <c r="H6" s="12">
        <v>5</v>
      </c>
      <c r="I6" s="12">
        <v>8</v>
      </c>
      <c r="J6" s="12">
        <v>3</v>
      </c>
      <c r="K6" s="12">
        <v>3</v>
      </c>
      <c r="L6" s="12">
        <v>2</v>
      </c>
      <c r="M6" s="12">
        <v>2</v>
      </c>
      <c r="N6" s="12">
        <v>2</v>
      </c>
      <c r="O6" s="13">
        <v>1</v>
      </c>
      <c r="P6" s="13">
        <v>3</v>
      </c>
      <c r="Q6" s="13"/>
      <c r="R6" s="13">
        <v>4</v>
      </c>
      <c r="S6" s="13">
        <v>5</v>
      </c>
      <c r="T6" s="13">
        <v>6</v>
      </c>
      <c r="U6" s="13">
        <v>7</v>
      </c>
      <c r="V6" s="14"/>
      <c r="W6" s="14">
        <v>26</v>
      </c>
      <c r="X6" s="15">
        <v>10</v>
      </c>
      <c r="Y6" s="15">
        <v>9</v>
      </c>
      <c r="Z6" s="15"/>
      <c r="AA6" s="15">
        <v>2</v>
      </c>
      <c r="AB6" s="15">
        <v>5</v>
      </c>
      <c r="AC6" s="28">
        <v>21</v>
      </c>
      <c r="AD6" s="28">
        <v>1</v>
      </c>
      <c r="AE6" s="28">
        <v>5</v>
      </c>
      <c r="AF6" s="16">
        <v>3</v>
      </c>
      <c r="AG6" s="16"/>
      <c r="AH6" s="16">
        <v>17</v>
      </c>
      <c r="AI6" s="16"/>
      <c r="AJ6" s="16">
        <v>2</v>
      </c>
      <c r="AK6" s="16"/>
      <c r="AL6" s="16">
        <v>4</v>
      </c>
      <c r="AM6" s="16"/>
      <c r="AN6" s="16"/>
      <c r="AO6" s="28"/>
      <c r="AP6" s="28"/>
      <c r="AQ6" s="4"/>
      <c r="AR6" s="28">
        <v>3</v>
      </c>
      <c r="AS6" s="17">
        <v>1</v>
      </c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>
        <v>1</v>
      </c>
      <c r="I7" s="12">
        <v>1</v>
      </c>
      <c r="J7" s="12"/>
      <c r="K7" s="12"/>
      <c r="L7" s="12"/>
      <c r="M7" s="12"/>
      <c r="N7" s="12"/>
      <c r="O7" s="13"/>
      <c r="P7" s="13"/>
      <c r="Q7" s="13">
        <v>1</v>
      </c>
      <c r="R7" s="13"/>
      <c r="S7" s="13"/>
      <c r="T7" s="13">
        <v>1</v>
      </c>
      <c r="U7" s="13"/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>
        <v>1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>
        <v>1</v>
      </c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>
        <v>1</v>
      </c>
      <c r="I8" s="12"/>
      <c r="J8" s="12"/>
      <c r="K8" s="12"/>
      <c r="L8" s="12"/>
      <c r="M8" s="12"/>
      <c r="N8" s="12">
        <v>1</v>
      </c>
      <c r="O8" s="13"/>
      <c r="P8" s="13"/>
      <c r="Q8" s="13"/>
      <c r="R8" s="13"/>
      <c r="S8" s="13">
        <v>1</v>
      </c>
      <c r="T8" s="13"/>
      <c r="U8" s="13">
        <v>1</v>
      </c>
      <c r="V8" s="14"/>
      <c r="W8" s="14">
        <v>2</v>
      </c>
      <c r="X8" s="15">
        <v>2</v>
      </c>
      <c r="Y8" s="15"/>
      <c r="Z8" s="15"/>
      <c r="AA8" s="15"/>
      <c r="AB8" s="15"/>
      <c r="AC8" s="28">
        <v>1</v>
      </c>
      <c r="AD8" s="28"/>
      <c r="AE8" s="28"/>
      <c r="AF8" s="16">
        <v>1</v>
      </c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/>
      <c r="L9" s="12"/>
      <c r="M9" s="12"/>
      <c r="N9" s="12">
        <v>1</v>
      </c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/>
      <c r="Y9" s="15"/>
      <c r="Z9" s="15"/>
      <c r="AA9" s="15"/>
      <c r="AB9" s="15">
        <v>1</v>
      </c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19.5</v>
      </c>
      <c r="E12" s="28">
        <v>14</v>
      </c>
      <c r="F12" s="12">
        <v>1</v>
      </c>
      <c r="G12" s="12">
        <v>1</v>
      </c>
      <c r="H12" s="12">
        <v>3</v>
      </c>
      <c r="I12" s="12">
        <v>1</v>
      </c>
      <c r="J12" s="12">
        <v>5</v>
      </c>
      <c r="K12" s="12"/>
      <c r="L12" s="12">
        <v>2</v>
      </c>
      <c r="M12" s="12">
        <v>1</v>
      </c>
      <c r="N12" s="12"/>
      <c r="O12" s="13"/>
      <c r="P12" s="13"/>
      <c r="Q12" s="13">
        <v>1</v>
      </c>
      <c r="R12" s="13">
        <v>3</v>
      </c>
      <c r="S12" s="13">
        <v>3</v>
      </c>
      <c r="T12" s="13">
        <v>2</v>
      </c>
      <c r="U12" s="13">
        <v>5</v>
      </c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/>
      <c r="AI12" s="16"/>
      <c r="AJ12" s="16">
        <v>5</v>
      </c>
      <c r="AK12" s="16"/>
      <c r="AL12" s="16"/>
      <c r="AM12" s="16"/>
      <c r="AN12" s="16">
        <v>9</v>
      </c>
      <c r="AO12" s="28"/>
      <c r="AP12" s="28"/>
      <c r="AQ12" s="4"/>
      <c r="AR12" s="28">
        <v>1</v>
      </c>
      <c r="AS12" s="17">
        <v>1</v>
      </c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10.25</v>
      </c>
      <c r="E13" s="28">
        <v>6</v>
      </c>
      <c r="F13" s="12"/>
      <c r="G13" s="12">
        <v>1</v>
      </c>
      <c r="H13" s="12">
        <v>1</v>
      </c>
      <c r="I13" s="12">
        <v>1</v>
      </c>
      <c r="J13" s="12"/>
      <c r="K13" s="12">
        <v>1</v>
      </c>
      <c r="L13" s="12"/>
      <c r="M13" s="12">
        <v>1</v>
      </c>
      <c r="N13" s="12">
        <v>1</v>
      </c>
      <c r="O13" s="13"/>
      <c r="P13" s="13"/>
      <c r="Q13" s="13">
        <v>1</v>
      </c>
      <c r="R13" s="13">
        <v>1</v>
      </c>
      <c r="S13" s="13">
        <v>1</v>
      </c>
      <c r="T13" s="13"/>
      <c r="U13" s="13">
        <v>3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/>
      <c r="AK13" s="16"/>
      <c r="AL13" s="16">
        <v>1</v>
      </c>
      <c r="AM13" s="16"/>
      <c r="AN13" s="16">
        <v>5</v>
      </c>
      <c r="AO13" s="28"/>
      <c r="AP13" s="28"/>
      <c r="AQ13" s="4"/>
      <c r="AR13" s="28">
        <v>3</v>
      </c>
      <c r="AS13" s="17">
        <v>1</v>
      </c>
      <c r="AT13" s="17">
        <v>1</v>
      </c>
      <c r="AU13" s="17">
        <v>1</v>
      </c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61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26</v>
      </c>
      <c r="F18" s="101">
        <f t="shared" si="0"/>
        <v>26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26</v>
      </c>
      <c r="P18" s="102"/>
      <c r="Q18" s="102"/>
      <c r="R18" s="102"/>
      <c r="S18" s="102"/>
      <c r="T18" s="102"/>
      <c r="U18" s="102"/>
      <c r="V18" s="104">
        <f t="shared" si="2"/>
        <v>26</v>
      </c>
      <c r="W18" s="104"/>
      <c r="X18" s="103">
        <f t="shared" si="3"/>
        <v>26</v>
      </c>
      <c r="Y18" s="103"/>
      <c r="Z18" s="103"/>
      <c r="AA18" s="103"/>
      <c r="AB18" s="103"/>
      <c r="AC18" s="10"/>
      <c r="AD18" s="10"/>
      <c r="AE18" s="10"/>
      <c r="AF18" s="108">
        <f t="shared" si="4"/>
        <v>26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19,5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10,25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3</v>
      </c>
      <c r="AT25" s="106"/>
      <c r="AU25" s="107"/>
    </row>
    <row r="27" spans="1:47">
      <c r="D27" s="6">
        <f>SUM(D4:D13)</f>
        <v>64.75</v>
      </c>
      <c r="E27" s="6">
        <f>SUM(E4:E13)</f>
        <v>53</v>
      </c>
      <c r="J27" s="6">
        <f>SUM(F16:N25)</f>
        <v>53</v>
      </c>
      <c r="R27" s="6">
        <f>SUM(O16:U25)</f>
        <v>53</v>
      </c>
      <c r="W27" s="6">
        <f>SUM(V16:W25)</f>
        <v>53</v>
      </c>
      <c r="Z27" s="6">
        <f>SUM(X16:AB25)</f>
        <v>53</v>
      </c>
      <c r="AJ27" s="5">
        <f>SUM(AF16:AN25)</f>
        <v>53</v>
      </c>
      <c r="AT27" s="5">
        <f>SUM(AS16:AU25)</f>
        <v>8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5" zoomScaleNormal="75" workbookViewId="0">
      <selection activeCell="C15" sqref="C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0" width="8.85546875" style="5" customWidth="1"/>
    <col min="41" max="41" width="10" style="5" customWidth="1"/>
    <col min="42" max="42" width="10.85546875" style="5" customWidth="1"/>
    <col min="43" max="43" width="10" style="5" customWidth="1"/>
    <col min="44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105</v>
      </c>
      <c r="B4" s="58">
        <v>94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1</v>
      </c>
    </row>
    <row r="5" spans="1:49" ht="27" customHeight="1">
      <c r="A5" s="58"/>
      <c r="B5" s="58"/>
      <c r="C5" s="3" t="s">
        <v>141</v>
      </c>
      <c r="D5" s="3">
        <v>2.5</v>
      </c>
      <c r="E5" s="28">
        <v>2</v>
      </c>
      <c r="F5" s="12"/>
      <c r="G5" s="12"/>
      <c r="H5" s="12"/>
      <c r="I5" s="12">
        <v>1</v>
      </c>
      <c r="J5" s="12"/>
      <c r="K5" s="12"/>
      <c r="L5" s="12"/>
      <c r="M5" s="12">
        <v>1</v>
      </c>
      <c r="N5" s="12"/>
      <c r="O5" s="13"/>
      <c r="P5" s="13"/>
      <c r="Q5" s="13"/>
      <c r="R5" s="13" t="s">
        <v>41</v>
      </c>
      <c r="S5" s="13">
        <v>1</v>
      </c>
      <c r="T5" s="13"/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2</v>
      </c>
      <c r="AD5" s="28"/>
      <c r="AE5" s="28"/>
      <c r="AF5" s="16"/>
      <c r="AG5" s="16"/>
      <c r="AH5" s="16">
        <v>1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40.4</v>
      </c>
      <c r="E6" s="28">
        <v>38</v>
      </c>
      <c r="F6" s="12">
        <v>2</v>
      </c>
      <c r="G6" s="12">
        <v>2</v>
      </c>
      <c r="H6" s="12">
        <v>5</v>
      </c>
      <c r="I6" s="12">
        <v>10</v>
      </c>
      <c r="J6" s="12">
        <v>7</v>
      </c>
      <c r="K6" s="12">
        <v>6</v>
      </c>
      <c r="L6" s="12">
        <v>4</v>
      </c>
      <c r="M6" s="12">
        <v>1</v>
      </c>
      <c r="N6" s="12">
        <v>1</v>
      </c>
      <c r="O6" s="13">
        <v>1</v>
      </c>
      <c r="P6" s="13">
        <v>5</v>
      </c>
      <c r="Q6" s="13">
        <v>2</v>
      </c>
      <c r="R6" s="13">
        <v>7</v>
      </c>
      <c r="S6" s="13">
        <v>6</v>
      </c>
      <c r="T6" s="13">
        <v>6</v>
      </c>
      <c r="U6" s="13">
        <v>11</v>
      </c>
      <c r="V6" s="14"/>
      <c r="W6" s="14">
        <v>38</v>
      </c>
      <c r="X6" s="15">
        <v>19</v>
      </c>
      <c r="Y6" s="15">
        <v>7</v>
      </c>
      <c r="Z6" s="15"/>
      <c r="AA6" s="15">
        <v>5</v>
      </c>
      <c r="AB6" s="15">
        <v>7</v>
      </c>
      <c r="AC6" s="28">
        <v>36</v>
      </c>
      <c r="AD6" s="28">
        <v>2</v>
      </c>
      <c r="AE6" s="28">
        <v>4</v>
      </c>
      <c r="AF6" s="16">
        <v>5</v>
      </c>
      <c r="AG6" s="16">
        <v>4</v>
      </c>
      <c r="AH6" s="16">
        <v>27</v>
      </c>
      <c r="AI6" s="16">
        <v>1</v>
      </c>
      <c r="AJ6" s="16"/>
      <c r="AK6" s="16"/>
      <c r="AL6" s="16">
        <v>1</v>
      </c>
      <c r="AM6" s="16"/>
      <c r="AN6" s="16"/>
      <c r="AO6" s="28"/>
      <c r="AP6" s="28"/>
      <c r="AQ6" s="4"/>
      <c r="AR6" s="28">
        <v>4</v>
      </c>
      <c r="AS6" s="17"/>
      <c r="AT6" s="17"/>
      <c r="AU6" s="17">
        <v>4</v>
      </c>
      <c r="AV6" s="62"/>
      <c r="AW6" s="62"/>
    </row>
    <row r="7" spans="1:49" ht="27.75" customHeight="1">
      <c r="A7" s="58"/>
      <c r="B7" s="58"/>
      <c r="C7" s="3" t="s">
        <v>136</v>
      </c>
      <c r="D7" s="3">
        <v>4.5</v>
      </c>
      <c r="E7" s="28">
        <v>3</v>
      </c>
      <c r="F7" s="12"/>
      <c r="G7" s="12"/>
      <c r="H7" s="12"/>
      <c r="I7" s="12"/>
      <c r="J7" s="12">
        <v>1</v>
      </c>
      <c r="K7" s="12"/>
      <c r="L7" s="12">
        <v>1</v>
      </c>
      <c r="M7" s="12"/>
      <c r="N7" s="12">
        <v>1</v>
      </c>
      <c r="O7" s="13"/>
      <c r="P7" s="13"/>
      <c r="Q7" s="13"/>
      <c r="R7" s="13"/>
      <c r="S7" s="13">
        <v>1</v>
      </c>
      <c r="T7" s="13"/>
      <c r="U7" s="13">
        <v>2</v>
      </c>
      <c r="V7" s="14"/>
      <c r="W7" s="14">
        <v>3</v>
      </c>
      <c r="X7" s="15">
        <v>2</v>
      </c>
      <c r="Y7" s="15">
        <v>1</v>
      </c>
      <c r="Z7" s="15"/>
      <c r="AA7" s="15"/>
      <c r="AB7" s="15"/>
      <c r="AC7" s="28">
        <v>3</v>
      </c>
      <c r="AD7" s="28"/>
      <c r="AE7" s="28"/>
      <c r="AF7" s="16">
        <v>1</v>
      </c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>
        <v>1</v>
      </c>
      <c r="J8" s="12"/>
      <c r="K8" s="12">
        <v>1</v>
      </c>
      <c r="L8" s="12"/>
      <c r="M8" s="12"/>
      <c r="N8" s="12"/>
      <c r="O8" s="13"/>
      <c r="P8" s="13"/>
      <c r="Q8" s="13"/>
      <c r="R8" s="13">
        <v>1</v>
      </c>
      <c r="S8" s="13"/>
      <c r="T8" s="13"/>
      <c r="U8" s="13">
        <v>1</v>
      </c>
      <c r="V8" s="14"/>
      <c r="W8" s="14">
        <v>2</v>
      </c>
      <c r="X8" s="15">
        <v>1</v>
      </c>
      <c r="Y8" s="15">
        <v>1</v>
      </c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65.25" customHeight="1">
      <c r="A9" s="58"/>
      <c r="B9" s="58"/>
      <c r="C9" s="3" t="s">
        <v>138</v>
      </c>
      <c r="D9" s="3">
        <v>3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0.25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6.5</v>
      </c>
      <c r="E11" s="28">
        <v>5</v>
      </c>
      <c r="F11" s="12"/>
      <c r="G11" s="12"/>
      <c r="H11" s="12"/>
      <c r="I11" s="12">
        <v>3</v>
      </c>
      <c r="J11" s="12"/>
      <c r="K11" s="12">
        <v>2</v>
      </c>
      <c r="L11" s="12"/>
      <c r="M11" s="12"/>
      <c r="N11" s="12"/>
      <c r="O11" s="13"/>
      <c r="P11" s="13"/>
      <c r="Q11" s="13"/>
      <c r="R11" s="13">
        <v>1</v>
      </c>
      <c r="S11" s="13">
        <v>1</v>
      </c>
      <c r="T11" s="13">
        <v>2</v>
      </c>
      <c r="U11" s="13">
        <v>1</v>
      </c>
      <c r="V11" s="14"/>
      <c r="W11" s="14">
        <v>5</v>
      </c>
      <c r="X11" s="15">
        <v>3</v>
      </c>
      <c r="Y11" s="15"/>
      <c r="Z11" s="15"/>
      <c r="AA11" s="15"/>
      <c r="AB11" s="15">
        <v>2</v>
      </c>
      <c r="AC11" s="28">
        <v>5</v>
      </c>
      <c r="AD11" s="28"/>
      <c r="AE11" s="28"/>
      <c r="AF11" s="16"/>
      <c r="AG11" s="16"/>
      <c r="AH11" s="16">
        <v>5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1</v>
      </c>
      <c r="AS11" s="17"/>
      <c r="AT11" s="17">
        <v>1</v>
      </c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25.75</v>
      </c>
      <c r="E12" s="28">
        <v>18</v>
      </c>
      <c r="F12" s="12"/>
      <c r="G12" s="12"/>
      <c r="H12" s="12">
        <v>3</v>
      </c>
      <c r="I12" s="12">
        <v>3</v>
      </c>
      <c r="J12" s="12">
        <v>4</v>
      </c>
      <c r="K12" s="12">
        <v>2</v>
      </c>
      <c r="L12" s="12">
        <v>2</v>
      </c>
      <c r="M12" s="12">
        <v>2</v>
      </c>
      <c r="N12" s="12">
        <v>2</v>
      </c>
      <c r="O12" s="13"/>
      <c r="P12" s="13"/>
      <c r="Q12" s="13">
        <v>2</v>
      </c>
      <c r="R12" s="13">
        <v>1</v>
      </c>
      <c r="S12" s="13">
        <v>2</v>
      </c>
      <c r="T12" s="13">
        <v>3</v>
      </c>
      <c r="U12" s="13">
        <v>10</v>
      </c>
      <c r="V12" s="14"/>
      <c r="W12" s="14">
        <v>18</v>
      </c>
      <c r="X12" s="15"/>
      <c r="Y12" s="15"/>
      <c r="Z12" s="15"/>
      <c r="AA12" s="15"/>
      <c r="AB12" s="15">
        <v>18</v>
      </c>
      <c r="AC12" s="28"/>
      <c r="AD12" s="28"/>
      <c r="AE12" s="28"/>
      <c r="AF12" s="16"/>
      <c r="AG12" s="16"/>
      <c r="AH12" s="16">
        <v>1</v>
      </c>
      <c r="AI12" s="16"/>
      <c r="AJ12" s="16">
        <v>12</v>
      </c>
      <c r="AK12" s="16"/>
      <c r="AL12" s="16">
        <v>3</v>
      </c>
      <c r="AM12" s="16"/>
      <c r="AN12" s="16">
        <v>2</v>
      </c>
      <c r="AO12" s="28"/>
      <c r="AP12" s="28"/>
      <c r="AQ12" s="4"/>
      <c r="AR12" s="28">
        <v>6</v>
      </c>
      <c r="AS12" s="17">
        <v>1</v>
      </c>
      <c r="AT12" s="17">
        <v>1</v>
      </c>
      <c r="AU12" s="17">
        <v>4</v>
      </c>
      <c r="AV12" s="62"/>
      <c r="AW12" s="62"/>
    </row>
    <row r="13" spans="1:49">
      <c r="A13" s="58"/>
      <c r="B13" s="58"/>
      <c r="C13" s="3" t="s">
        <v>39</v>
      </c>
      <c r="D13" s="28">
        <v>13.25</v>
      </c>
      <c r="E13" s="28">
        <v>11</v>
      </c>
      <c r="F13" s="12">
        <v>1</v>
      </c>
      <c r="G13" s="12">
        <v>1</v>
      </c>
      <c r="H13" s="12">
        <v>1</v>
      </c>
      <c r="I13" s="12">
        <v>3</v>
      </c>
      <c r="J13" s="12"/>
      <c r="K13" s="12">
        <v>1</v>
      </c>
      <c r="L13" s="12">
        <v>1</v>
      </c>
      <c r="M13" s="12">
        <v>1</v>
      </c>
      <c r="N13" s="12">
        <v>2</v>
      </c>
      <c r="O13" s="13"/>
      <c r="P13" s="13"/>
      <c r="Q13" s="13"/>
      <c r="R13" s="13">
        <v>2</v>
      </c>
      <c r="S13" s="13">
        <v>2</v>
      </c>
      <c r="T13" s="13">
        <v>2</v>
      </c>
      <c r="U13" s="13">
        <v>5</v>
      </c>
      <c r="V13" s="14"/>
      <c r="W13" s="14">
        <v>11</v>
      </c>
      <c r="X13" s="15"/>
      <c r="Y13" s="15"/>
      <c r="Z13" s="15"/>
      <c r="AA13" s="15"/>
      <c r="AB13" s="15">
        <v>11</v>
      </c>
      <c r="AC13" s="28"/>
      <c r="AD13" s="28"/>
      <c r="AE13" s="28"/>
      <c r="AF13" s="16"/>
      <c r="AG13" s="16"/>
      <c r="AH13" s="16"/>
      <c r="AI13" s="16"/>
      <c r="AJ13" s="16">
        <v>9</v>
      </c>
      <c r="AK13" s="16"/>
      <c r="AL13" s="16"/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11</v>
      </c>
    </row>
    <row r="15" spans="1:49" ht="21.75" customHeight="1"/>
    <row r="16" spans="1:49" ht="18.75">
      <c r="A16" s="19" t="s">
        <v>40</v>
      </c>
      <c r="B16" s="73" t="str">
        <f>REPT(B4,1)</f>
        <v>94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40,4</v>
      </c>
      <c r="E18" s="20" t="str">
        <f t="shared" si="6"/>
        <v>38</v>
      </c>
      <c r="F18" s="101">
        <f t="shared" si="0"/>
        <v>38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38</v>
      </c>
      <c r="P18" s="102"/>
      <c r="Q18" s="102"/>
      <c r="R18" s="102"/>
      <c r="S18" s="102"/>
      <c r="T18" s="102"/>
      <c r="U18" s="102"/>
      <c r="V18" s="104">
        <f t="shared" si="2"/>
        <v>38</v>
      </c>
      <c r="W18" s="104"/>
      <c r="X18" s="103">
        <f t="shared" si="3"/>
        <v>38</v>
      </c>
      <c r="Y18" s="103"/>
      <c r="Z18" s="103"/>
      <c r="AA18" s="103"/>
      <c r="AB18" s="103"/>
      <c r="AC18" s="10"/>
      <c r="AD18" s="10"/>
      <c r="AE18" s="10"/>
      <c r="AF18" s="108">
        <f t="shared" si="4"/>
        <v>38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4,5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3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6,5</v>
      </c>
      <c r="E23" s="20" t="str">
        <f t="shared" si="6"/>
        <v>5</v>
      </c>
      <c r="F23" s="101">
        <f t="shared" si="0"/>
        <v>5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5</v>
      </c>
      <c r="P23" s="102"/>
      <c r="Q23" s="102"/>
      <c r="R23" s="102"/>
      <c r="S23" s="102"/>
      <c r="T23" s="102"/>
      <c r="U23" s="102"/>
      <c r="V23" s="104">
        <f t="shared" si="2"/>
        <v>5</v>
      </c>
      <c r="W23" s="104"/>
      <c r="X23" s="103">
        <f t="shared" si="3"/>
        <v>5</v>
      </c>
      <c r="Y23" s="103"/>
      <c r="Z23" s="103"/>
      <c r="AA23" s="103"/>
      <c r="AB23" s="103"/>
      <c r="AC23" s="10"/>
      <c r="AD23" s="10"/>
      <c r="AE23" s="10"/>
      <c r="AF23" s="108">
        <f t="shared" si="4"/>
        <v>5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1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25,75</v>
      </c>
      <c r="E24" s="20" t="str">
        <f t="shared" si="6"/>
        <v>18</v>
      </c>
      <c r="F24" s="101">
        <f t="shared" si="0"/>
        <v>18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18</v>
      </c>
      <c r="P24" s="102"/>
      <c r="Q24" s="102"/>
      <c r="R24" s="102"/>
      <c r="S24" s="102"/>
      <c r="T24" s="102"/>
      <c r="U24" s="102"/>
      <c r="V24" s="104">
        <f t="shared" si="2"/>
        <v>18</v>
      </c>
      <c r="W24" s="104"/>
      <c r="X24" s="103">
        <f t="shared" si="3"/>
        <v>18</v>
      </c>
      <c r="Y24" s="103"/>
      <c r="Z24" s="103"/>
      <c r="AA24" s="103"/>
      <c r="AB24" s="103"/>
      <c r="AC24" s="10"/>
      <c r="AD24" s="10"/>
      <c r="AE24" s="10"/>
      <c r="AF24" s="108">
        <f t="shared" si="4"/>
        <v>18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6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13,25</v>
      </c>
      <c r="E25" s="20" t="str">
        <f t="shared" si="6"/>
        <v>11</v>
      </c>
      <c r="F25" s="101">
        <f t="shared" si="0"/>
        <v>11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11</v>
      </c>
      <c r="P25" s="102"/>
      <c r="Q25" s="102"/>
      <c r="R25" s="102"/>
      <c r="S25" s="102"/>
      <c r="T25" s="102"/>
      <c r="U25" s="102"/>
      <c r="V25" s="104">
        <f t="shared" si="2"/>
        <v>11</v>
      </c>
      <c r="W25" s="104"/>
      <c r="X25" s="103">
        <f t="shared" si="3"/>
        <v>11</v>
      </c>
      <c r="Y25" s="103"/>
      <c r="Z25" s="103"/>
      <c r="AA25" s="103"/>
      <c r="AB25" s="103"/>
      <c r="AC25" s="10"/>
      <c r="AD25" s="10"/>
      <c r="AE25" s="10"/>
      <c r="AF25" s="108">
        <f t="shared" si="4"/>
        <v>11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99.15</v>
      </c>
      <c r="E27" s="6">
        <f>SUM(E4:E13)</f>
        <v>81</v>
      </c>
      <c r="J27" s="6">
        <f>SUM(F16:N25)</f>
        <v>81</v>
      </c>
      <c r="R27" s="6">
        <f>SUM(O16:U25)</f>
        <v>81</v>
      </c>
      <c r="W27" s="6">
        <f>SUM(V16:W25)</f>
        <v>81</v>
      </c>
      <c r="Z27" s="6">
        <f>SUM(X16:AB25)</f>
        <v>81</v>
      </c>
      <c r="AJ27" s="5">
        <f>SUM(AF16:AN25)</f>
        <v>81</v>
      </c>
      <c r="AT27" s="5">
        <f>SUM(AS16:AU25)</f>
        <v>11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4" zoomScale="75" zoomScaleNormal="75" workbookViewId="0">
      <selection activeCell="C29" sqref="C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102</v>
      </c>
      <c r="B4" s="58">
        <v>62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28.6</v>
      </c>
      <c r="E6" s="28">
        <v>26</v>
      </c>
      <c r="F6" s="12">
        <v>1</v>
      </c>
      <c r="G6" s="12">
        <v>1</v>
      </c>
      <c r="H6" s="12">
        <v>4</v>
      </c>
      <c r="I6" s="12">
        <v>10</v>
      </c>
      <c r="J6" s="12">
        <v>3</v>
      </c>
      <c r="K6" s="12">
        <v>3</v>
      </c>
      <c r="L6" s="12">
        <v>1</v>
      </c>
      <c r="M6" s="12">
        <v>2</v>
      </c>
      <c r="N6" s="12">
        <v>1</v>
      </c>
      <c r="O6" s="13">
        <v>2</v>
      </c>
      <c r="P6" s="13">
        <v>2</v>
      </c>
      <c r="Q6" s="13">
        <v>1</v>
      </c>
      <c r="R6" s="13">
        <v>2</v>
      </c>
      <c r="S6" s="13">
        <v>8</v>
      </c>
      <c r="T6" s="13">
        <v>7</v>
      </c>
      <c r="U6" s="13">
        <v>4</v>
      </c>
      <c r="V6" s="14"/>
      <c r="W6" s="14">
        <v>26</v>
      </c>
      <c r="X6" s="15">
        <v>10</v>
      </c>
      <c r="Y6" s="15">
        <v>7</v>
      </c>
      <c r="Z6" s="15"/>
      <c r="AA6" s="15"/>
      <c r="AB6" s="15">
        <v>9</v>
      </c>
      <c r="AC6" s="28">
        <v>26</v>
      </c>
      <c r="AD6" s="28">
        <v>3</v>
      </c>
      <c r="AE6" s="28">
        <v>2</v>
      </c>
      <c r="AF6" s="16">
        <v>7</v>
      </c>
      <c r="AG6" s="16">
        <v>2</v>
      </c>
      <c r="AH6" s="16">
        <v>15</v>
      </c>
      <c r="AI6" s="16">
        <v>1</v>
      </c>
      <c r="AJ6" s="16"/>
      <c r="AK6" s="16"/>
      <c r="AL6" s="16">
        <v>1</v>
      </c>
      <c r="AM6" s="16"/>
      <c r="AN6" s="16"/>
      <c r="AO6" s="28">
        <v>1</v>
      </c>
      <c r="AP6" s="28"/>
      <c r="AQ6" s="4"/>
      <c r="AR6" s="28">
        <v>3</v>
      </c>
      <c r="AS6" s="17">
        <v>1</v>
      </c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>
        <v>1</v>
      </c>
      <c r="K7" s="12">
        <v>1</v>
      </c>
      <c r="L7" s="12"/>
      <c r="M7" s="12"/>
      <c r="N7" s="12"/>
      <c r="O7" s="13"/>
      <c r="P7" s="13"/>
      <c r="Q7" s="13"/>
      <c r="R7" s="13"/>
      <c r="S7" s="13"/>
      <c r="T7" s="13">
        <v>1</v>
      </c>
      <c r="U7" s="13">
        <v>1</v>
      </c>
      <c r="V7" s="14"/>
      <c r="W7" s="14">
        <v>2</v>
      </c>
      <c r="X7" s="15">
        <v>2</v>
      </c>
      <c r="Y7" s="15"/>
      <c r="Z7" s="15"/>
      <c r="AA7" s="15"/>
      <c r="AB7" s="15"/>
      <c r="AC7" s="28"/>
      <c r="AD7" s="28"/>
      <c r="AE7" s="28"/>
      <c r="AF7" s="16"/>
      <c r="AG7" s="16"/>
      <c r="AH7" s="16">
        <v>1</v>
      </c>
      <c r="AI7" s="16"/>
      <c r="AJ7" s="16"/>
      <c r="AK7" s="16">
        <v>1</v>
      </c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1</v>
      </c>
      <c r="F8" s="12"/>
      <c r="G8" s="12"/>
      <c r="H8" s="12"/>
      <c r="I8" s="12"/>
      <c r="J8" s="12"/>
      <c r="K8" s="12"/>
      <c r="L8" s="12"/>
      <c r="M8" s="12">
        <v>1</v>
      </c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/>
      <c r="Y8" s="15">
        <v>1</v>
      </c>
      <c r="Z8" s="15"/>
      <c r="AA8" s="15"/>
      <c r="AB8" s="15"/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/>
      <c r="AI9" s="16">
        <v>1</v>
      </c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/>
      <c r="G10" s="12"/>
      <c r="H10" s="12"/>
      <c r="I10" s="12">
        <v>1</v>
      </c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>
        <v>1</v>
      </c>
      <c r="V10" s="14"/>
      <c r="W10" s="14">
        <v>1</v>
      </c>
      <c r="X10" s="15">
        <v>1</v>
      </c>
      <c r="Y10" s="15"/>
      <c r="Z10" s="15"/>
      <c r="AA10" s="15"/>
      <c r="AB10" s="15"/>
      <c r="AC10" s="28">
        <v>1</v>
      </c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3</v>
      </c>
      <c r="E11" s="28">
        <v>3</v>
      </c>
      <c r="F11" s="12"/>
      <c r="G11" s="12"/>
      <c r="H11" s="12">
        <v>1</v>
      </c>
      <c r="I11" s="12"/>
      <c r="J11" s="12">
        <v>1</v>
      </c>
      <c r="K11" s="12">
        <v>1</v>
      </c>
      <c r="L11" s="12"/>
      <c r="M11" s="12"/>
      <c r="N11" s="12"/>
      <c r="O11" s="13"/>
      <c r="P11" s="13"/>
      <c r="Q11" s="13"/>
      <c r="R11" s="13">
        <v>1</v>
      </c>
      <c r="S11" s="13"/>
      <c r="T11" s="13"/>
      <c r="U11" s="13">
        <v>2</v>
      </c>
      <c r="V11" s="14"/>
      <c r="W11" s="14">
        <v>3</v>
      </c>
      <c r="X11" s="15">
        <v>1</v>
      </c>
      <c r="Y11" s="15"/>
      <c r="Z11" s="15"/>
      <c r="AA11" s="15"/>
      <c r="AB11" s="15">
        <v>2</v>
      </c>
      <c r="AC11" s="28">
        <v>2</v>
      </c>
      <c r="AD11" s="28"/>
      <c r="AE11" s="28"/>
      <c r="AF11" s="16"/>
      <c r="AG11" s="16"/>
      <c r="AH11" s="16">
        <v>3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19</v>
      </c>
      <c r="E12" s="28">
        <v>13</v>
      </c>
      <c r="F12" s="12"/>
      <c r="G12" s="12">
        <v>3</v>
      </c>
      <c r="H12" s="12"/>
      <c r="I12" s="12">
        <v>3</v>
      </c>
      <c r="J12" s="12">
        <v>1</v>
      </c>
      <c r="K12" s="12"/>
      <c r="L12" s="12"/>
      <c r="M12" s="12">
        <v>3</v>
      </c>
      <c r="N12" s="12">
        <v>3</v>
      </c>
      <c r="O12" s="13"/>
      <c r="P12" s="13">
        <v>1</v>
      </c>
      <c r="Q12" s="13">
        <v>1</v>
      </c>
      <c r="R12" s="13">
        <v>1</v>
      </c>
      <c r="S12" s="13">
        <v>4</v>
      </c>
      <c r="T12" s="13"/>
      <c r="U12" s="13">
        <v>6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/>
      <c r="AD12" s="28"/>
      <c r="AE12" s="28"/>
      <c r="AF12" s="16"/>
      <c r="AG12" s="16"/>
      <c r="AH12" s="16"/>
      <c r="AI12" s="16"/>
      <c r="AJ12" s="16">
        <v>9</v>
      </c>
      <c r="AK12" s="16"/>
      <c r="AL12" s="16">
        <v>1</v>
      </c>
      <c r="AM12" s="16"/>
      <c r="AN12" s="16">
        <v>3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10.25</v>
      </c>
      <c r="E13" s="28">
        <v>8</v>
      </c>
      <c r="F13" s="12"/>
      <c r="G13" s="12"/>
      <c r="H13" s="12"/>
      <c r="I13" s="12">
        <v>4</v>
      </c>
      <c r="J13" s="12">
        <v>1</v>
      </c>
      <c r="K13" s="12"/>
      <c r="L13" s="12">
        <v>3</v>
      </c>
      <c r="M13" s="12"/>
      <c r="N13" s="12"/>
      <c r="O13" s="13"/>
      <c r="P13" s="13"/>
      <c r="Q13" s="13"/>
      <c r="R13" s="13">
        <v>2</v>
      </c>
      <c r="S13" s="13">
        <v>1</v>
      </c>
      <c r="T13" s="13">
        <v>1</v>
      </c>
      <c r="U13" s="13">
        <v>4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7</v>
      </c>
      <c r="AK13" s="16"/>
      <c r="AL13" s="16"/>
      <c r="AM13" s="16"/>
      <c r="AN13" s="16">
        <v>1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62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28,6</v>
      </c>
      <c r="E18" s="20" t="str">
        <f t="shared" si="6"/>
        <v>26</v>
      </c>
      <c r="F18" s="101">
        <f t="shared" si="0"/>
        <v>26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26</v>
      </c>
      <c r="P18" s="102"/>
      <c r="Q18" s="102"/>
      <c r="R18" s="102"/>
      <c r="S18" s="102"/>
      <c r="T18" s="102"/>
      <c r="U18" s="102"/>
      <c r="V18" s="104">
        <f t="shared" si="2"/>
        <v>26</v>
      </c>
      <c r="W18" s="104"/>
      <c r="X18" s="103">
        <f t="shared" si="3"/>
        <v>26</v>
      </c>
      <c r="Y18" s="103"/>
      <c r="Z18" s="103"/>
      <c r="AA18" s="103"/>
      <c r="AB18" s="103"/>
      <c r="AC18" s="10"/>
      <c r="AD18" s="10"/>
      <c r="AE18" s="10"/>
      <c r="AF18" s="108">
        <f t="shared" si="4"/>
        <v>26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3</v>
      </c>
      <c r="E23" s="20" t="str">
        <f t="shared" si="6"/>
        <v>3</v>
      </c>
      <c r="F23" s="101">
        <f t="shared" si="0"/>
        <v>3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3</v>
      </c>
      <c r="P23" s="102"/>
      <c r="Q23" s="102"/>
      <c r="R23" s="102"/>
      <c r="S23" s="102"/>
      <c r="T23" s="102"/>
      <c r="U23" s="102"/>
      <c r="V23" s="104">
        <f t="shared" si="2"/>
        <v>3</v>
      </c>
      <c r="W23" s="104"/>
      <c r="X23" s="103">
        <f t="shared" si="3"/>
        <v>3</v>
      </c>
      <c r="Y23" s="103"/>
      <c r="Z23" s="103"/>
      <c r="AA23" s="103"/>
      <c r="AB23" s="103"/>
      <c r="AC23" s="10"/>
      <c r="AD23" s="10"/>
      <c r="AE23" s="10"/>
      <c r="AF23" s="108">
        <f t="shared" si="4"/>
        <v>3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19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10,25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69.849999999999994</v>
      </c>
      <c r="E27" s="6">
        <f>SUM(E4:E13)</f>
        <v>57</v>
      </c>
      <c r="J27" s="6">
        <f>SUM(F16:N25)</f>
        <v>57</v>
      </c>
      <c r="R27" s="6">
        <f>SUM(O16:U25)</f>
        <v>57</v>
      </c>
      <c r="W27" s="6">
        <f>SUM(V16:W25)</f>
        <v>57</v>
      </c>
      <c r="Z27" s="6">
        <f>SUM(X16:AB25)</f>
        <v>57</v>
      </c>
      <c r="AJ27" s="5">
        <f>SUM(AF16:AN25)</f>
        <v>57</v>
      </c>
      <c r="AT27" s="5">
        <f>SUM(AS16:AU25)</f>
        <v>4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F1" zoomScale="80" zoomScaleNormal="80" workbookViewId="0">
      <selection activeCell="AW18" sqref="AW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197</v>
      </c>
      <c r="B4" s="58">
        <v>62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1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1</v>
      </c>
      <c r="AD4" s="28">
        <v>0</v>
      </c>
      <c r="AE4" s="28">
        <v>0</v>
      </c>
      <c r="AF4" s="16">
        <v>0</v>
      </c>
      <c r="AG4" s="16">
        <v>0</v>
      </c>
      <c r="AH4" s="16">
        <v>0</v>
      </c>
      <c r="AI4" s="16">
        <v>1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1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0</v>
      </c>
      <c r="S5" s="13">
        <v>1</v>
      </c>
      <c r="T5" s="13">
        <v>0</v>
      </c>
      <c r="U5" s="13">
        <v>0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28">
        <v>0</v>
      </c>
      <c r="AD5" s="28">
        <v>0</v>
      </c>
      <c r="AE5" s="28">
        <v>0</v>
      </c>
      <c r="AF5" s="16">
        <v>1</v>
      </c>
      <c r="AG5" s="16">
        <v>0</v>
      </c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0</v>
      </c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33.5</v>
      </c>
      <c r="E6" s="28">
        <v>31</v>
      </c>
      <c r="F6" s="12">
        <v>0</v>
      </c>
      <c r="G6" s="12">
        <v>4</v>
      </c>
      <c r="H6" s="12">
        <v>6</v>
      </c>
      <c r="I6" s="12">
        <v>5</v>
      </c>
      <c r="J6" s="12">
        <v>4</v>
      </c>
      <c r="K6" s="12">
        <v>3</v>
      </c>
      <c r="L6" s="12">
        <v>4</v>
      </c>
      <c r="M6" s="12">
        <v>1</v>
      </c>
      <c r="N6" s="12">
        <v>4</v>
      </c>
      <c r="O6" s="13">
        <v>0</v>
      </c>
      <c r="P6" s="13">
        <v>4</v>
      </c>
      <c r="Q6" s="13">
        <v>3</v>
      </c>
      <c r="R6" s="13">
        <v>4</v>
      </c>
      <c r="S6" s="13">
        <v>7</v>
      </c>
      <c r="T6" s="13">
        <v>6</v>
      </c>
      <c r="U6" s="13">
        <v>7</v>
      </c>
      <c r="V6" s="14">
        <v>0</v>
      </c>
      <c r="W6" s="14">
        <v>31</v>
      </c>
      <c r="X6" s="15">
        <v>2</v>
      </c>
      <c r="Y6" s="15">
        <v>14</v>
      </c>
      <c r="Z6" s="15">
        <v>0</v>
      </c>
      <c r="AA6" s="15">
        <v>8</v>
      </c>
      <c r="AB6" s="15">
        <v>7</v>
      </c>
      <c r="AC6" s="28">
        <v>33</v>
      </c>
      <c r="AD6" s="28">
        <v>2</v>
      </c>
      <c r="AE6" s="28">
        <v>3</v>
      </c>
      <c r="AF6" s="16">
        <v>1</v>
      </c>
      <c r="AG6" s="16">
        <v>0</v>
      </c>
      <c r="AH6" s="16">
        <v>9</v>
      </c>
      <c r="AI6" s="16">
        <v>21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0</v>
      </c>
      <c r="AT6" s="17">
        <v>1</v>
      </c>
      <c r="AU6" s="17">
        <v>0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2.75</v>
      </c>
      <c r="E7" s="28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1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1</v>
      </c>
      <c r="V7" s="14">
        <v>0</v>
      </c>
      <c r="W7" s="14">
        <v>1</v>
      </c>
      <c r="X7" s="15">
        <v>1</v>
      </c>
      <c r="Y7" s="15">
        <v>0</v>
      </c>
      <c r="Z7" s="15">
        <v>0</v>
      </c>
      <c r="AA7" s="15">
        <v>0</v>
      </c>
      <c r="AB7" s="15">
        <v>0</v>
      </c>
      <c r="AC7" s="28">
        <v>1</v>
      </c>
      <c r="AD7" s="28">
        <v>0</v>
      </c>
      <c r="AE7" s="28">
        <v>0</v>
      </c>
      <c r="AF7" s="16">
        <v>0</v>
      </c>
      <c r="AG7" s="16">
        <v>0</v>
      </c>
      <c r="AH7" s="16">
        <v>0</v>
      </c>
      <c r="AI7" s="16">
        <v>1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>
        <v>0</v>
      </c>
      <c r="AP9" s="28">
        <v>0</v>
      </c>
      <c r="AQ9" s="4">
        <v>0</v>
      </c>
      <c r="AR9" s="28">
        <v>0</v>
      </c>
      <c r="AS9" s="17">
        <v>0</v>
      </c>
      <c r="AT9" s="17">
        <v>0</v>
      </c>
      <c r="AU9" s="17">
        <v>0</v>
      </c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>
        <v>0</v>
      </c>
      <c r="AE10" s="28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>
        <v>0</v>
      </c>
      <c r="AP10" s="28">
        <v>0</v>
      </c>
      <c r="AQ10" s="4">
        <v>0</v>
      </c>
      <c r="AR10" s="28">
        <v>0</v>
      </c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>
        <v>0</v>
      </c>
      <c r="AD11" s="28">
        <v>0</v>
      </c>
      <c r="AE11" s="28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28">
        <v>0</v>
      </c>
      <c r="AP11" s="28">
        <v>0</v>
      </c>
      <c r="AQ11" s="4">
        <v>0</v>
      </c>
      <c r="AR11" s="28">
        <v>0</v>
      </c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21.25</v>
      </c>
      <c r="E12" s="28">
        <v>16</v>
      </c>
      <c r="F12" s="12">
        <v>0</v>
      </c>
      <c r="G12" s="12">
        <v>4</v>
      </c>
      <c r="H12" s="12">
        <v>6</v>
      </c>
      <c r="I12" s="12">
        <v>0</v>
      </c>
      <c r="J12" s="12">
        <v>0</v>
      </c>
      <c r="K12" s="12">
        <v>0</v>
      </c>
      <c r="L12" s="12">
        <v>5</v>
      </c>
      <c r="M12" s="12">
        <v>0</v>
      </c>
      <c r="N12" s="12">
        <v>1</v>
      </c>
      <c r="O12" s="13">
        <v>0</v>
      </c>
      <c r="P12" s="13">
        <v>2</v>
      </c>
      <c r="Q12" s="13">
        <v>12</v>
      </c>
      <c r="R12" s="13">
        <v>2</v>
      </c>
      <c r="S12" s="13">
        <v>0</v>
      </c>
      <c r="T12" s="13">
        <v>0</v>
      </c>
      <c r="U12" s="13">
        <v>0</v>
      </c>
      <c r="V12" s="14">
        <v>0</v>
      </c>
      <c r="W12" s="14">
        <v>16</v>
      </c>
      <c r="X12" s="15">
        <v>0</v>
      </c>
      <c r="Y12" s="15">
        <v>0</v>
      </c>
      <c r="Z12" s="15">
        <v>0</v>
      </c>
      <c r="AA12" s="15">
        <v>0</v>
      </c>
      <c r="AB12" s="15">
        <v>16</v>
      </c>
      <c r="AC12" s="28">
        <v>3</v>
      </c>
      <c r="AD12" s="28">
        <v>0</v>
      </c>
      <c r="AE12" s="28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16</v>
      </c>
      <c r="AO12" s="28">
        <v>0</v>
      </c>
      <c r="AP12" s="28">
        <v>0</v>
      </c>
      <c r="AQ12" s="4">
        <v>0</v>
      </c>
      <c r="AR12" s="28">
        <v>2</v>
      </c>
      <c r="AS12" s="17">
        <v>0</v>
      </c>
      <c r="AT12" s="17">
        <v>1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16.5</v>
      </c>
      <c r="E13" s="28">
        <v>12</v>
      </c>
      <c r="F13" s="12">
        <v>0</v>
      </c>
      <c r="G13" s="12">
        <v>0</v>
      </c>
      <c r="H13" s="12">
        <v>1</v>
      </c>
      <c r="I13" s="12">
        <v>5</v>
      </c>
      <c r="J13" s="12">
        <v>0</v>
      </c>
      <c r="K13" s="12">
        <v>2</v>
      </c>
      <c r="L13" s="12">
        <v>4</v>
      </c>
      <c r="M13" s="12">
        <v>0</v>
      </c>
      <c r="N13" s="12">
        <v>0</v>
      </c>
      <c r="O13" s="13">
        <v>0</v>
      </c>
      <c r="P13" s="13">
        <v>2</v>
      </c>
      <c r="Q13" s="13">
        <v>9</v>
      </c>
      <c r="R13" s="13">
        <v>1</v>
      </c>
      <c r="S13" s="13">
        <v>0</v>
      </c>
      <c r="T13" s="13">
        <v>0</v>
      </c>
      <c r="U13" s="13">
        <v>0</v>
      </c>
      <c r="V13" s="14">
        <v>0</v>
      </c>
      <c r="W13" s="14">
        <v>12</v>
      </c>
      <c r="X13" s="15">
        <v>0</v>
      </c>
      <c r="Y13" s="15">
        <v>0</v>
      </c>
      <c r="Z13" s="15">
        <v>0</v>
      </c>
      <c r="AA13" s="15">
        <v>0</v>
      </c>
      <c r="AB13" s="15">
        <v>12</v>
      </c>
      <c r="AC13" s="28">
        <v>3</v>
      </c>
      <c r="AD13" s="28">
        <v>0</v>
      </c>
      <c r="AE13" s="28">
        <v>0</v>
      </c>
      <c r="AF13" s="16">
        <v>0</v>
      </c>
      <c r="AG13" s="16">
        <v>0</v>
      </c>
      <c r="AH13" s="16">
        <v>0</v>
      </c>
      <c r="AI13" s="16">
        <v>2</v>
      </c>
      <c r="AJ13" s="16">
        <v>0</v>
      </c>
      <c r="AK13" s="16">
        <v>0</v>
      </c>
      <c r="AL13" s="16">
        <v>0</v>
      </c>
      <c r="AM13" s="16">
        <v>0</v>
      </c>
      <c r="AN13" s="16">
        <v>10</v>
      </c>
      <c r="AO13" s="28">
        <v>0</v>
      </c>
      <c r="AP13" s="28">
        <v>0</v>
      </c>
      <c r="AQ13" s="4">
        <v>0</v>
      </c>
      <c r="AR13" s="28">
        <v>0</v>
      </c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3</v>
      </c>
    </row>
    <row r="15" spans="1:49" ht="21.75" customHeight="1"/>
    <row r="16" spans="1:49" ht="18.75">
      <c r="A16" s="19" t="s">
        <v>40</v>
      </c>
      <c r="B16" s="73" t="str">
        <f>REPT(B4,1)</f>
        <v>62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3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33,5</v>
      </c>
      <c r="E18" s="20" t="str">
        <f t="shared" si="6"/>
        <v>31</v>
      </c>
      <c r="F18" s="101">
        <f t="shared" si="0"/>
        <v>31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31</v>
      </c>
      <c r="P18" s="102"/>
      <c r="Q18" s="102"/>
      <c r="R18" s="102"/>
      <c r="S18" s="102"/>
      <c r="T18" s="102"/>
      <c r="U18" s="102"/>
      <c r="V18" s="104">
        <f t="shared" si="2"/>
        <v>31</v>
      </c>
      <c r="W18" s="104"/>
      <c r="X18" s="103">
        <f t="shared" si="3"/>
        <v>31</v>
      </c>
      <c r="Y18" s="103"/>
      <c r="Z18" s="103"/>
      <c r="AA18" s="103"/>
      <c r="AB18" s="103"/>
      <c r="AC18" s="10"/>
      <c r="AD18" s="10"/>
      <c r="AE18" s="10"/>
      <c r="AF18" s="108">
        <f t="shared" si="4"/>
        <v>31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2,75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21,25</v>
      </c>
      <c r="E24" s="20" t="str">
        <f t="shared" si="6"/>
        <v>16</v>
      </c>
      <c r="F24" s="101">
        <f t="shared" si="0"/>
        <v>16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16</v>
      </c>
      <c r="P24" s="102"/>
      <c r="Q24" s="102"/>
      <c r="R24" s="102"/>
      <c r="S24" s="102"/>
      <c r="T24" s="102"/>
      <c r="U24" s="102"/>
      <c r="V24" s="104">
        <f t="shared" si="2"/>
        <v>16</v>
      </c>
      <c r="W24" s="104"/>
      <c r="X24" s="103">
        <f t="shared" si="3"/>
        <v>16</v>
      </c>
      <c r="Y24" s="103"/>
      <c r="Z24" s="103"/>
      <c r="AA24" s="103"/>
      <c r="AB24" s="103"/>
      <c r="AC24" s="10"/>
      <c r="AD24" s="10"/>
      <c r="AE24" s="10"/>
      <c r="AF24" s="108">
        <f t="shared" si="4"/>
        <v>16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16,5</v>
      </c>
      <c r="E25" s="20" t="str">
        <f t="shared" si="6"/>
        <v>12</v>
      </c>
      <c r="F25" s="101">
        <f t="shared" si="0"/>
        <v>12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12</v>
      </c>
      <c r="P25" s="102"/>
      <c r="Q25" s="102"/>
      <c r="R25" s="102"/>
      <c r="S25" s="102"/>
      <c r="T25" s="102"/>
      <c r="U25" s="102"/>
      <c r="V25" s="104">
        <f t="shared" si="2"/>
        <v>12</v>
      </c>
      <c r="W25" s="104"/>
      <c r="X25" s="103">
        <f t="shared" si="3"/>
        <v>12</v>
      </c>
      <c r="Y25" s="103"/>
      <c r="Z25" s="103"/>
      <c r="AA25" s="103"/>
      <c r="AB25" s="103"/>
      <c r="AC25" s="10"/>
      <c r="AD25" s="10"/>
      <c r="AE25" s="10"/>
      <c r="AF25" s="108">
        <f t="shared" si="4"/>
        <v>12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78</v>
      </c>
      <c r="E27" s="6">
        <f>SUM(E4:E13)</f>
        <v>62</v>
      </c>
      <c r="J27" s="6">
        <f>SUM(F16:N25)</f>
        <v>62</v>
      </c>
      <c r="R27" s="6">
        <f>SUM(O16:U25)</f>
        <v>62</v>
      </c>
      <c r="W27" s="6">
        <f>SUM(V16:W25)</f>
        <v>62</v>
      </c>
      <c r="Z27" s="6">
        <f>SUM(X16:AB25)</f>
        <v>62</v>
      </c>
      <c r="AJ27" s="5">
        <f>SUM(AF16:AN25)</f>
        <v>62</v>
      </c>
      <c r="AT27" s="5">
        <f>SUM(AS16:AU25)</f>
        <v>3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Y1" zoomScale="70" zoomScaleNormal="70" workbookViewId="0">
      <selection activeCell="B4" sqref="B4:B1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189</v>
      </c>
      <c r="B4" s="128">
        <v>83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128"/>
      <c r="C5" s="3" t="s">
        <v>141</v>
      </c>
      <c r="D5" s="3">
        <v>2.25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/>
      <c r="T5" s="13">
        <v>1</v>
      </c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.75" customHeight="1">
      <c r="A6" s="58"/>
      <c r="B6" s="128"/>
      <c r="C6" s="3" t="s">
        <v>148</v>
      </c>
      <c r="D6" s="3">
        <v>37.799999999999997</v>
      </c>
      <c r="E6" s="28">
        <v>37</v>
      </c>
      <c r="F6" s="12"/>
      <c r="G6" s="12">
        <v>3</v>
      </c>
      <c r="H6" s="12">
        <v>8</v>
      </c>
      <c r="I6" s="12">
        <v>4</v>
      </c>
      <c r="J6" s="12">
        <v>7</v>
      </c>
      <c r="K6" s="12">
        <v>6</v>
      </c>
      <c r="L6" s="12">
        <v>2</v>
      </c>
      <c r="M6" s="12">
        <v>4</v>
      </c>
      <c r="N6" s="12">
        <v>3</v>
      </c>
      <c r="O6" s="13"/>
      <c r="P6" s="13"/>
      <c r="Q6" s="13"/>
      <c r="R6" s="13">
        <v>7</v>
      </c>
      <c r="S6" s="13">
        <v>9</v>
      </c>
      <c r="T6" s="13">
        <v>3</v>
      </c>
      <c r="U6" s="13">
        <v>18</v>
      </c>
      <c r="V6" s="14"/>
      <c r="W6" s="14">
        <v>37</v>
      </c>
      <c r="X6" s="15">
        <v>20</v>
      </c>
      <c r="Y6" s="15">
        <v>12</v>
      </c>
      <c r="Z6" s="15"/>
      <c r="AA6" s="15">
        <v>4</v>
      </c>
      <c r="AB6" s="15">
        <v>1</v>
      </c>
      <c r="AC6" s="28">
        <v>37</v>
      </c>
      <c r="AD6" s="28">
        <v>2</v>
      </c>
      <c r="AE6" s="28">
        <v>2</v>
      </c>
      <c r="AF6" s="16">
        <v>10</v>
      </c>
      <c r="AG6" s="16">
        <v>5</v>
      </c>
      <c r="AH6" s="16">
        <v>17</v>
      </c>
      <c r="AI6" s="16">
        <v>5</v>
      </c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>
        <v>1</v>
      </c>
      <c r="AT6" s="17"/>
      <c r="AU6" s="17">
        <v>2</v>
      </c>
      <c r="AV6" s="62"/>
      <c r="AW6" s="62"/>
    </row>
    <row r="7" spans="1:49" ht="27.75" customHeight="1">
      <c r="A7" s="58"/>
      <c r="B7" s="128"/>
      <c r="C7" s="3" t="s">
        <v>136</v>
      </c>
      <c r="D7" s="3">
        <v>3.5</v>
      </c>
      <c r="E7" s="28">
        <v>3</v>
      </c>
      <c r="F7" s="12"/>
      <c r="G7" s="12"/>
      <c r="H7" s="12"/>
      <c r="I7" s="12"/>
      <c r="J7" s="12"/>
      <c r="K7" s="12"/>
      <c r="L7" s="12"/>
      <c r="M7" s="12">
        <v>2</v>
      </c>
      <c r="N7" s="12">
        <v>1</v>
      </c>
      <c r="O7" s="13"/>
      <c r="P7" s="13"/>
      <c r="Q7" s="13"/>
      <c r="R7" s="13"/>
      <c r="S7" s="13"/>
      <c r="T7" s="13"/>
      <c r="U7" s="13">
        <v>3</v>
      </c>
      <c r="V7" s="14"/>
      <c r="W7" s="14">
        <v>3</v>
      </c>
      <c r="X7" s="15">
        <v>2</v>
      </c>
      <c r="Y7" s="15"/>
      <c r="Z7" s="15"/>
      <c r="AA7" s="15">
        <v>1</v>
      </c>
      <c r="AB7" s="15"/>
      <c r="AC7" s="28">
        <v>3</v>
      </c>
      <c r="AD7" s="28"/>
      <c r="AE7" s="28"/>
      <c r="AF7" s="16">
        <v>1</v>
      </c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128"/>
      <c r="C8" s="3" t="s">
        <v>137</v>
      </c>
      <c r="D8" s="3">
        <v>2.5</v>
      </c>
      <c r="E8" s="28">
        <v>2</v>
      </c>
      <c r="F8" s="12"/>
      <c r="G8" s="12"/>
      <c r="H8" s="12">
        <v>1</v>
      </c>
      <c r="I8" s="12"/>
      <c r="J8" s="12"/>
      <c r="K8" s="12"/>
      <c r="L8" s="12">
        <v>1</v>
      </c>
      <c r="M8" s="12"/>
      <c r="N8" s="12"/>
      <c r="O8" s="13"/>
      <c r="P8" s="13"/>
      <c r="Q8" s="13"/>
      <c r="R8" s="13"/>
      <c r="S8" s="13">
        <v>1</v>
      </c>
      <c r="T8" s="13"/>
      <c r="U8" s="13">
        <v>1</v>
      </c>
      <c r="V8" s="14"/>
      <c r="W8" s="14">
        <v>2</v>
      </c>
      <c r="X8" s="15">
        <v>2</v>
      </c>
      <c r="Y8" s="15"/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128"/>
      <c r="C9" s="3" t="s">
        <v>138</v>
      </c>
      <c r="D9" s="3">
        <v>2.25</v>
      </c>
      <c r="E9" s="28">
        <v>2</v>
      </c>
      <c r="F9" s="12"/>
      <c r="G9" s="12"/>
      <c r="H9" s="12"/>
      <c r="I9" s="12">
        <v>1</v>
      </c>
      <c r="J9" s="12">
        <v>1</v>
      </c>
      <c r="K9" s="12"/>
      <c r="L9" s="12"/>
      <c r="M9" s="12"/>
      <c r="N9" s="12"/>
      <c r="O9" s="13"/>
      <c r="P9" s="13"/>
      <c r="Q9" s="13"/>
      <c r="R9" s="13">
        <v>1</v>
      </c>
      <c r="S9" s="13"/>
      <c r="T9" s="13">
        <v>1</v>
      </c>
      <c r="U9" s="13"/>
      <c r="V9" s="14"/>
      <c r="W9" s="14">
        <v>2</v>
      </c>
      <c r="X9" s="15">
        <v>1</v>
      </c>
      <c r="Y9" s="15"/>
      <c r="Z9" s="15"/>
      <c r="AA9" s="15">
        <v>1</v>
      </c>
      <c r="AB9" s="15"/>
      <c r="AC9" s="28">
        <v>2</v>
      </c>
      <c r="AD9" s="28"/>
      <c r="AE9" s="28"/>
      <c r="AF9" s="16">
        <v>1</v>
      </c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12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 t="s">
        <v>97</v>
      </c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128"/>
      <c r="C11" s="3" t="s">
        <v>140</v>
      </c>
      <c r="D11" s="28">
        <v>3</v>
      </c>
      <c r="E11" s="28">
        <v>3</v>
      </c>
      <c r="F11" s="12"/>
      <c r="G11" s="12"/>
      <c r="H11" s="12"/>
      <c r="I11" s="12"/>
      <c r="J11" s="12"/>
      <c r="K11" s="12">
        <v>2</v>
      </c>
      <c r="L11" s="12"/>
      <c r="M11" s="12"/>
      <c r="N11" s="12">
        <v>1</v>
      </c>
      <c r="O11" s="13"/>
      <c r="P11" s="13"/>
      <c r="Q11" s="13"/>
      <c r="R11" s="13"/>
      <c r="S11" s="13"/>
      <c r="T11" s="13"/>
      <c r="U11" s="13">
        <v>3</v>
      </c>
      <c r="V11" s="14"/>
      <c r="W11" s="14">
        <v>3</v>
      </c>
      <c r="X11" s="15">
        <v>2</v>
      </c>
      <c r="Y11" s="15"/>
      <c r="Z11" s="15"/>
      <c r="AA11" s="15">
        <v>1</v>
      </c>
      <c r="AB11" s="15"/>
      <c r="AC11" s="28">
        <v>2</v>
      </c>
      <c r="AD11" s="28"/>
      <c r="AE11" s="28"/>
      <c r="AF11" s="16"/>
      <c r="AG11" s="16"/>
      <c r="AH11" s="16">
        <v>3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128"/>
      <c r="C12" s="3" t="s">
        <v>38</v>
      </c>
      <c r="D12" s="28">
        <v>23.25</v>
      </c>
      <c r="E12" s="28">
        <v>20</v>
      </c>
      <c r="F12" s="12"/>
      <c r="G12" s="12">
        <v>2</v>
      </c>
      <c r="H12" s="12">
        <v>3</v>
      </c>
      <c r="I12" s="12">
        <v>4</v>
      </c>
      <c r="J12" s="12">
        <v>4</v>
      </c>
      <c r="K12" s="12">
        <v>2</v>
      </c>
      <c r="L12" s="12">
        <v>2</v>
      </c>
      <c r="M12" s="12">
        <v>2</v>
      </c>
      <c r="N12" s="12">
        <v>1</v>
      </c>
      <c r="O12" s="13"/>
      <c r="P12" s="13"/>
      <c r="Q12" s="13"/>
      <c r="R12" s="13">
        <v>4</v>
      </c>
      <c r="S12" s="13">
        <v>8</v>
      </c>
      <c r="T12" s="13"/>
      <c r="U12" s="13">
        <v>8</v>
      </c>
      <c r="V12" s="14"/>
      <c r="W12" s="14">
        <v>20</v>
      </c>
      <c r="X12" s="15"/>
      <c r="Y12" s="15"/>
      <c r="Z12" s="15"/>
      <c r="AA12" s="15"/>
      <c r="AB12" s="15">
        <v>20</v>
      </c>
      <c r="AC12" s="28"/>
      <c r="AD12" s="28"/>
      <c r="AE12" s="28"/>
      <c r="AF12" s="16"/>
      <c r="AG12" s="16"/>
      <c r="AH12" s="16"/>
      <c r="AI12" s="16"/>
      <c r="AJ12" s="16"/>
      <c r="AK12" s="16"/>
      <c r="AL12" s="16">
        <v>1</v>
      </c>
      <c r="AM12" s="16"/>
      <c r="AN12" s="16">
        <v>19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128"/>
      <c r="C13" s="3" t="s">
        <v>39</v>
      </c>
      <c r="D13" s="28">
        <v>15.75</v>
      </c>
      <c r="E13" s="28">
        <v>14</v>
      </c>
      <c r="F13" s="12"/>
      <c r="G13" s="12"/>
      <c r="H13" s="12">
        <v>2</v>
      </c>
      <c r="I13" s="12">
        <v>2</v>
      </c>
      <c r="J13" s="12">
        <v>1</v>
      </c>
      <c r="K13" s="12">
        <v>2</v>
      </c>
      <c r="L13" s="12">
        <v>1</v>
      </c>
      <c r="M13" s="12">
        <v>4</v>
      </c>
      <c r="N13" s="12">
        <v>2</v>
      </c>
      <c r="O13" s="13"/>
      <c r="P13" s="13">
        <v>2</v>
      </c>
      <c r="Q13" s="13"/>
      <c r="R13" s="13">
        <v>1</v>
      </c>
      <c r="S13" s="13">
        <v>1</v>
      </c>
      <c r="T13" s="13"/>
      <c r="U13" s="13">
        <v>10</v>
      </c>
      <c r="V13" s="14"/>
      <c r="W13" s="14">
        <v>14</v>
      </c>
      <c r="X13" s="15"/>
      <c r="Y13" s="15"/>
      <c r="Z13" s="15"/>
      <c r="AA13" s="15"/>
      <c r="AB13" s="15">
        <v>14</v>
      </c>
      <c r="AC13" s="28"/>
      <c r="AD13" s="28"/>
      <c r="AE13" s="28"/>
      <c r="AF13" s="16"/>
      <c r="AG13" s="16"/>
      <c r="AH13" s="16"/>
      <c r="AI13" s="16"/>
      <c r="AJ13" s="16"/>
      <c r="AK13" s="16"/>
      <c r="AL13" s="16">
        <v>1</v>
      </c>
      <c r="AM13" s="16"/>
      <c r="AN13" s="16">
        <v>13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83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2,25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>
        <v>37.799999999999997</v>
      </c>
      <c r="E18" s="20" t="str">
        <f t="shared" si="6"/>
        <v>37</v>
      </c>
      <c r="F18" s="101">
        <f t="shared" si="0"/>
        <v>37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37</v>
      </c>
      <c r="P18" s="102"/>
      <c r="Q18" s="102"/>
      <c r="R18" s="102"/>
      <c r="S18" s="102"/>
      <c r="T18" s="102"/>
      <c r="U18" s="102"/>
      <c r="V18" s="104">
        <f t="shared" si="2"/>
        <v>37</v>
      </c>
      <c r="W18" s="104"/>
      <c r="X18" s="103">
        <f t="shared" si="3"/>
        <v>37</v>
      </c>
      <c r="Y18" s="103"/>
      <c r="Z18" s="103"/>
      <c r="AA18" s="103"/>
      <c r="AB18" s="103"/>
      <c r="AC18" s="10"/>
      <c r="AD18" s="10"/>
      <c r="AE18" s="10"/>
      <c r="AF18" s="108">
        <f t="shared" si="4"/>
        <v>37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3,5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2,5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2,25</v>
      </c>
      <c r="E21" s="20" t="str">
        <f t="shared" si="6"/>
        <v>2</v>
      </c>
      <c r="F21" s="101">
        <f t="shared" si="0"/>
        <v>2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2</v>
      </c>
      <c r="P21" s="102"/>
      <c r="Q21" s="102"/>
      <c r="R21" s="102"/>
      <c r="S21" s="102"/>
      <c r="T21" s="102"/>
      <c r="U21" s="102"/>
      <c r="V21" s="104">
        <f t="shared" si="2"/>
        <v>2</v>
      </c>
      <c r="W21" s="104"/>
      <c r="X21" s="103">
        <f t="shared" si="3"/>
        <v>2</v>
      </c>
      <c r="Y21" s="103"/>
      <c r="Z21" s="103"/>
      <c r="AA21" s="103"/>
      <c r="AB21" s="103"/>
      <c r="AC21" s="10"/>
      <c r="AD21" s="10"/>
      <c r="AE21" s="10"/>
      <c r="AF21" s="108">
        <f t="shared" si="4"/>
        <v>2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3</v>
      </c>
      <c r="E23" s="20" t="str">
        <f t="shared" si="6"/>
        <v>3</v>
      </c>
      <c r="F23" s="101">
        <f t="shared" si="0"/>
        <v>3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3</v>
      </c>
      <c r="P23" s="102"/>
      <c r="Q23" s="102"/>
      <c r="R23" s="102"/>
      <c r="S23" s="102"/>
      <c r="T23" s="102"/>
      <c r="U23" s="102"/>
      <c r="V23" s="104">
        <f t="shared" si="2"/>
        <v>3</v>
      </c>
      <c r="W23" s="104"/>
      <c r="X23" s="103">
        <f t="shared" si="3"/>
        <v>3</v>
      </c>
      <c r="Y23" s="103"/>
      <c r="Z23" s="103"/>
      <c r="AA23" s="103"/>
      <c r="AB23" s="103"/>
      <c r="AC23" s="10"/>
      <c r="AD23" s="10"/>
      <c r="AE23" s="10"/>
      <c r="AF23" s="108">
        <f t="shared" si="4"/>
        <v>3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23,25</v>
      </c>
      <c r="E24" s="20" t="str">
        <f t="shared" si="6"/>
        <v>20</v>
      </c>
      <c r="F24" s="101">
        <f t="shared" si="0"/>
        <v>20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20</v>
      </c>
      <c r="P24" s="102"/>
      <c r="Q24" s="102"/>
      <c r="R24" s="102"/>
      <c r="S24" s="102"/>
      <c r="T24" s="102"/>
      <c r="U24" s="102"/>
      <c r="V24" s="104">
        <f t="shared" si="2"/>
        <v>20</v>
      </c>
      <c r="W24" s="104"/>
      <c r="X24" s="103">
        <f t="shared" si="3"/>
        <v>20</v>
      </c>
      <c r="Y24" s="103"/>
      <c r="Z24" s="103"/>
      <c r="AA24" s="103"/>
      <c r="AB24" s="103"/>
      <c r="AC24" s="10"/>
      <c r="AD24" s="10"/>
      <c r="AE24" s="10"/>
      <c r="AF24" s="108">
        <f t="shared" si="4"/>
        <v>20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15,75</v>
      </c>
      <c r="E25" s="20" t="str">
        <f t="shared" si="6"/>
        <v>14</v>
      </c>
      <c r="F25" s="101">
        <f t="shared" si="0"/>
        <v>14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14</v>
      </c>
      <c r="P25" s="102"/>
      <c r="Q25" s="102"/>
      <c r="R25" s="102"/>
      <c r="S25" s="102"/>
      <c r="T25" s="102"/>
      <c r="U25" s="102"/>
      <c r="V25" s="104">
        <f t="shared" si="2"/>
        <v>14</v>
      </c>
      <c r="W25" s="104"/>
      <c r="X25" s="103">
        <f t="shared" si="3"/>
        <v>14</v>
      </c>
      <c r="Y25" s="103"/>
      <c r="Z25" s="103"/>
      <c r="AA25" s="103"/>
      <c r="AB25" s="103"/>
      <c r="AC25" s="10"/>
      <c r="AD25" s="10"/>
      <c r="AE25" s="10"/>
      <c r="AF25" s="108">
        <f t="shared" si="4"/>
        <v>14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91.3</v>
      </c>
      <c r="E27" s="6">
        <f>SUM(E4:E13)</f>
        <v>83</v>
      </c>
      <c r="J27" s="6">
        <f>SUM(F16:N25)</f>
        <v>83</v>
      </c>
      <c r="R27" s="6">
        <f>SUM(O16:U25)</f>
        <v>83</v>
      </c>
      <c r="W27" s="6">
        <f>SUM(V16:W25)</f>
        <v>83</v>
      </c>
      <c r="Z27" s="6">
        <f>SUM(X16:AB25)</f>
        <v>83</v>
      </c>
      <c r="AJ27" s="5">
        <f>SUM(AF16:AN25)</f>
        <v>83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4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200</v>
      </c>
      <c r="B4" s="58">
        <v>52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>
        <v>1</v>
      </c>
      <c r="AF4" s="16"/>
      <c r="AG4" s="16">
        <v>1</v>
      </c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>
        <v>1</v>
      </c>
      <c r="I5" s="12"/>
      <c r="J5" s="12"/>
      <c r="K5" s="12"/>
      <c r="L5" s="12"/>
      <c r="M5" s="12"/>
      <c r="N5" s="12"/>
      <c r="O5" s="13">
        <v>1</v>
      </c>
      <c r="P5" s="13"/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>
        <v>1</v>
      </c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25</v>
      </c>
      <c r="F6" s="12">
        <v>0</v>
      </c>
      <c r="G6" s="12">
        <v>0</v>
      </c>
      <c r="H6" s="12">
        <v>2</v>
      </c>
      <c r="I6" s="12">
        <v>7</v>
      </c>
      <c r="J6" s="12">
        <v>2</v>
      </c>
      <c r="K6" s="12">
        <v>5</v>
      </c>
      <c r="L6" s="12">
        <v>3</v>
      </c>
      <c r="M6" s="12">
        <v>3</v>
      </c>
      <c r="N6" s="12">
        <v>3</v>
      </c>
      <c r="O6" s="13">
        <v>1</v>
      </c>
      <c r="P6" s="13">
        <v>1</v>
      </c>
      <c r="Q6" s="13">
        <v>1</v>
      </c>
      <c r="R6" s="13">
        <v>4</v>
      </c>
      <c r="S6" s="13">
        <v>5</v>
      </c>
      <c r="T6" s="13">
        <v>1</v>
      </c>
      <c r="U6" s="13">
        <v>12</v>
      </c>
      <c r="V6" s="14"/>
      <c r="W6" s="14">
        <v>25</v>
      </c>
      <c r="X6" s="15">
        <v>2</v>
      </c>
      <c r="Y6" s="15">
        <v>6</v>
      </c>
      <c r="Z6" s="15"/>
      <c r="AA6" s="15">
        <v>13</v>
      </c>
      <c r="AB6" s="15">
        <v>4</v>
      </c>
      <c r="AC6" s="28">
        <v>19</v>
      </c>
      <c r="AD6" s="28">
        <v>1</v>
      </c>
      <c r="AE6" s="28">
        <v>2</v>
      </c>
      <c r="AF6" s="16">
        <v>10</v>
      </c>
      <c r="AG6" s="16">
        <v>13</v>
      </c>
      <c r="AH6" s="16"/>
      <c r="AI6" s="16"/>
      <c r="AJ6" s="16">
        <v>1</v>
      </c>
      <c r="AK6" s="16"/>
      <c r="AL6" s="16"/>
      <c r="AM6" s="16"/>
      <c r="AN6" s="16">
        <v>1</v>
      </c>
      <c r="AO6" s="28">
        <v>1</v>
      </c>
      <c r="AP6" s="28"/>
      <c r="AQ6" s="4"/>
      <c r="AR6" s="28">
        <v>4</v>
      </c>
      <c r="AS6" s="17">
        <v>2</v>
      </c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2.25</v>
      </c>
      <c r="E7" s="28">
        <v>2</v>
      </c>
      <c r="F7" s="12"/>
      <c r="G7" s="12"/>
      <c r="H7" s="12"/>
      <c r="I7" s="12"/>
      <c r="J7" s="12">
        <v>1</v>
      </c>
      <c r="K7" s="12"/>
      <c r="L7" s="12"/>
      <c r="M7" s="12">
        <v>1</v>
      </c>
      <c r="N7" s="12"/>
      <c r="O7" s="13"/>
      <c r="P7" s="13">
        <v>1</v>
      </c>
      <c r="Q7" s="13"/>
      <c r="R7" s="13"/>
      <c r="S7" s="13"/>
      <c r="T7" s="13"/>
      <c r="U7" s="13">
        <v>1</v>
      </c>
      <c r="V7" s="14"/>
      <c r="W7" s="14">
        <v>2</v>
      </c>
      <c r="X7" s="15"/>
      <c r="Y7" s="15">
        <v>1</v>
      </c>
      <c r="Z7" s="15"/>
      <c r="AA7" s="15">
        <v>1</v>
      </c>
      <c r="AB7" s="15"/>
      <c r="AC7" s="28">
        <v>2</v>
      </c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15.75</v>
      </c>
      <c r="E12" s="28">
        <v>13</v>
      </c>
      <c r="F12" s="12">
        <v>0</v>
      </c>
      <c r="G12" s="12">
        <v>3</v>
      </c>
      <c r="H12" s="12">
        <v>4</v>
      </c>
      <c r="I12" s="12">
        <v>4</v>
      </c>
      <c r="J12" s="12">
        <v>1</v>
      </c>
      <c r="K12" s="12">
        <v>1</v>
      </c>
      <c r="L12" s="12">
        <v>0</v>
      </c>
      <c r="M12" s="12">
        <v>0</v>
      </c>
      <c r="N12" s="12">
        <v>0</v>
      </c>
      <c r="O12" s="13">
        <v>1</v>
      </c>
      <c r="P12" s="13">
        <v>1</v>
      </c>
      <c r="Q12" s="13">
        <v>0</v>
      </c>
      <c r="R12" s="13">
        <v>5</v>
      </c>
      <c r="S12" s="13">
        <v>4</v>
      </c>
      <c r="T12" s="13">
        <v>1</v>
      </c>
      <c r="U12" s="13">
        <v>1</v>
      </c>
      <c r="V12" s="14"/>
      <c r="W12" s="14">
        <v>13</v>
      </c>
      <c r="X12" s="15">
        <v>0</v>
      </c>
      <c r="Y12" s="15">
        <v>0</v>
      </c>
      <c r="Z12" s="15">
        <v>0</v>
      </c>
      <c r="AA12" s="15">
        <v>0</v>
      </c>
      <c r="AB12" s="15">
        <v>13</v>
      </c>
      <c r="AC12" s="28">
        <v>0</v>
      </c>
      <c r="AD12" s="28">
        <v>0</v>
      </c>
      <c r="AE12" s="28">
        <v>0</v>
      </c>
      <c r="AF12" s="16"/>
      <c r="AG12" s="16">
        <v>1</v>
      </c>
      <c r="AH12" s="16"/>
      <c r="AI12" s="16"/>
      <c r="AJ12" s="16">
        <v>7</v>
      </c>
      <c r="AK12" s="16">
        <v>1</v>
      </c>
      <c r="AL12" s="16"/>
      <c r="AM12" s="16"/>
      <c r="AN12" s="16">
        <v>4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12</v>
      </c>
      <c r="E13" s="28">
        <v>10</v>
      </c>
      <c r="F13" s="12">
        <v>0</v>
      </c>
      <c r="G13" s="12">
        <v>0</v>
      </c>
      <c r="H13" s="12">
        <v>0</v>
      </c>
      <c r="I13" s="12">
        <v>5</v>
      </c>
      <c r="J13" s="12">
        <v>2</v>
      </c>
      <c r="K13" s="12">
        <v>0</v>
      </c>
      <c r="L13" s="12">
        <v>0</v>
      </c>
      <c r="M13" s="12">
        <v>0</v>
      </c>
      <c r="N13" s="12">
        <v>3</v>
      </c>
      <c r="O13" s="13">
        <v>0</v>
      </c>
      <c r="P13" s="13">
        <v>0</v>
      </c>
      <c r="Q13" s="13">
        <v>0</v>
      </c>
      <c r="R13" s="13">
        <v>0</v>
      </c>
      <c r="S13" s="13">
        <v>6</v>
      </c>
      <c r="T13" s="13">
        <v>1</v>
      </c>
      <c r="U13" s="13">
        <v>3</v>
      </c>
      <c r="V13" s="14"/>
      <c r="W13" s="14">
        <v>10</v>
      </c>
      <c r="X13" s="15">
        <v>0</v>
      </c>
      <c r="Y13" s="15">
        <v>0</v>
      </c>
      <c r="Z13" s="15">
        <v>0</v>
      </c>
      <c r="AA13" s="15">
        <v>0</v>
      </c>
      <c r="AB13" s="15">
        <v>10</v>
      </c>
      <c r="AC13" s="28">
        <v>0</v>
      </c>
      <c r="AD13" s="28">
        <v>0</v>
      </c>
      <c r="AE13" s="28">
        <v>0</v>
      </c>
      <c r="AF13" s="16"/>
      <c r="AG13" s="16">
        <v>1</v>
      </c>
      <c r="AH13" s="16"/>
      <c r="AI13" s="16"/>
      <c r="AJ13" s="16">
        <v>7</v>
      </c>
      <c r="AK13" s="16">
        <v>1</v>
      </c>
      <c r="AL13" s="16"/>
      <c r="AM13" s="16"/>
      <c r="AN13" s="16">
        <v>1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52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25</v>
      </c>
      <c r="F18" s="101">
        <f t="shared" si="0"/>
        <v>25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25</v>
      </c>
      <c r="P18" s="102"/>
      <c r="Q18" s="102"/>
      <c r="R18" s="102"/>
      <c r="S18" s="102"/>
      <c r="T18" s="102"/>
      <c r="U18" s="102"/>
      <c r="V18" s="104">
        <f t="shared" si="2"/>
        <v>25</v>
      </c>
      <c r="W18" s="104"/>
      <c r="X18" s="103">
        <f t="shared" si="3"/>
        <v>25</v>
      </c>
      <c r="Y18" s="103"/>
      <c r="Z18" s="103"/>
      <c r="AA18" s="103"/>
      <c r="AB18" s="103"/>
      <c r="AC18" s="10"/>
      <c r="AD18" s="10"/>
      <c r="AE18" s="10"/>
      <c r="AF18" s="108">
        <f t="shared" si="4"/>
        <v>25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2,25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15,75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12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58.5</v>
      </c>
      <c r="E27" s="6">
        <f>SUM(E4:E13)</f>
        <v>52</v>
      </c>
      <c r="J27" s="6">
        <f>SUM(F16:N25)</f>
        <v>52</v>
      </c>
      <c r="R27" s="6">
        <f>SUM(O16:U25)</f>
        <v>52</v>
      </c>
      <c r="W27" s="6">
        <f>SUM(V16:W25)</f>
        <v>52</v>
      </c>
      <c r="Z27" s="6">
        <f>SUM(X16:AB25)</f>
        <v>52</v>
      </c>
      <c r="AJ27" s="5">
        <f>SUM(AF16:AN25)</f>
        <v>52</v>
      </c>
      <c r="AT27" s="5">
        <f>SUM(AS16:AU25)</f>
        <v>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B4" sqref="B4:B1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84</v>
      </c>
      <c r="B4" s="128">
        <v>53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>
        <v>0</v>
      </c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2</v>
      </c>
      <c r="AW4" s="61">
        <v>1</v>
      </c>
    </row>
    <row r="5" spans="1:49" ht="27" customHeight="1">
      <c r="A5" s="58"/>
      <c r="B5" s="12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/>
      <c r="S5" s="13"/>
      <c r="T5" s="13">
        <v>1</v>
      </c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>
        <v>0</v>
      </c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128"/>
      <c r="C6" s="3" t="s">
        <v>148</v>
      </c>
      <c r="D6" s="3">
        <v>27</v>
      </c>
      <c r="E6" s="25">
        <v>26</v>
      </c>
      <c r="F6" s="12">
        <v>4</v>
      </c>
      <c r="G6" s="12">
        <v>4</v>
      </c>
      <c r="H6" s="12">
        <v>5</v>
      </c>
      <c r="I6" s="12">
        <v>7</v>
      </c>
      <c r="J6" s="12">
        <v>3</v>
      </c>
      <c r="K6" s="12">
        <v>2</v>
      </c>
      <c r="L6" s="12">
        <v>1</v>
      </c>
      <c r="M6" s="12"/>
      <c r="N6" s="12"/>
      <c r="O6" s="13">
        <v>1</v>
      </c>
      <c r="P6" s="13">
        <v>5</v>
      </c>
      <c r="Q6" s="13">
        <v>2</v>
      </c>
      <c r="R6" s="13">
        <v>8</v>
      </c>
      <c r="S6" s="13">
        <v>5</v>
      </c>
      <c r="T6" s="13">
        <v>2</v>
      </c>
      <c r="U6" s="13">
        <v>3</v>
      </c>
      <c r="V6" s="14"/>
      <c r="W6" s="14">
        <v>26</v>
      </c>
      <c r="X6" s="15">
        <v>7</v>
      </c>
      <c r="Y6" s="15">
        <v>8</v>
      </c>
      <c r="Z6" s="15"/>
      <c r="AA6" s="15">
        <v>3</v>
      </c>
      <c r="AB6" s="15">
        <v>8</v>
      </c>
      <c r="AC6" s="28">
        <v>26</v>
      </c>
      <c r="AD6" s="28">
        <v>0</v>
      </c>
      <c r="AE6" s="28">
        <v>4</v>
      </c>
      <c r="AF6" s="16">
        <v>11</v>
      </c>
      <c r="AG6" s="16">
        <v>5</v>
      </c>
      <c r="AH6" s="16">
        <v>10</v>
      </c>
      <c r="AI6" s="16"/>
      <c r="AJ6" s="16"/>
      <c r="AK6" s="16"/>
      <c r="AL6" s="16"/>
      <c r="AM6" s="16"/>
      <c r="AN6" s="16"/>
      <c r="AO6" s="28">
        <v>2</v>
      </c>
      <c r="AP6" s="28"/>
      <c r="AQ6" s="4"/>
      <c r="AR6" s="28">
        <v>3</v>
      </c>
      <c r="AS6" s="17">
        <v>1</v>
      </c>
      <c r="AT6" s="17"/>
      <c r="AU6" s="17">
        <v>2</v>
      </c>
      <c r="AV6" s="62"/>
      <c r="AW6" s="62"/>
    </row>
    <row r="7" spans="1:49" ht="27.75" customHeight="1">
      <c r="A7" s="58"/>
      <c r="B7" s="12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>
        <v>1</v>
      </c>
      <c r="K7" s="12">
        <v>1</v>
      </c>
      <c r="L7" s="12"/>
      <c r="M7" s="12"/>
      <c r="N7" s="12"/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>
        <v>0</v>
      </c>
      <c r="AE7" s="28"/>
      <c r="AF7" s="16"/>
      <c r="AG7" s="16"/>
      <c r="AH7" s="16"/>
      <c r="AI7" s="16"/>
      <c r="AJ7" s="16"/>
      <c r="AK7" s="16"/>
      <c r="AL7" s="16">
        <v>2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128"/>
      <c r="C8" s="3" t="s">
        <v>137</v>
      </c>
      <c r="D8" s="3">
        <v>1</v>
      </c>
      <c r="E8" s="28">
        <v>1</v>
      </c>
      <c r="F8" s="12"/>
      <c r="G8" s="12">
        <v>1</v>
      </c>
      <c r="H8" s="12"/>
      <c r="I8" s="12"/>
      <c r="J8" s="12"/>
      <c r="K8" s="12"/>
      <c r="L8" s="12"/>
      <c r="M8" s="12"/>
      <c r="N8" s="12"/>
      <c r="O8" s="13"/>
      <c r="P8" s="13"/>
      <c r="Q8" s="13">
        <v>1</v>
      </c>
      <c r="R8" s="13"/>
      <c r="S8" s="13"/>
      <c r="T8" s="13"/>
      <c r="U8" s="13"/>
      <c r="V8" s="14"/>
      <c r="W8" s="14">
        <v>1</v>
      </c>
      <c r="X8" s="15"/>
      <c r="Y8" s="15"/>
      <c r="Z8" s="15"/>
      <c r="AA8" s="15"/>
      <c r="AB8" s="15">
        <v>1</v>
      </c>
      <c r="AC8" s="28">
        <v>1</v>
      </c>
      <c r="AD8" s="28">
        <v>0</v>
      </c>
      <c r="AE8" s="28"/>
      <c r="AF8" s="16"/>
      <c r="AG8" s="16"/>
      <c r="AH8" s="16"/>
      <c r="AI8" s="16"/>
      <c r="AJ8" s="16"/>
      <c r="AK8" s="16">
        <v>1</v>
      </c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128"/>
      <c r="C9" s="25" t="s">
        <v>138</v>
      </c>
      <c r="D9" s="3">
        <v>1</v>
      </c>
      <c r="E9" s="28">
        <v>1</v>
      </c>
      <c r="F9" s="12">
        <v>1</v>
      </c>
      <c r="G9" s="12"/>
      <c r="H9" s="12"/>
      <c r="I9" s="12"/>
      <c r="J9" s="12"/>
      <c r="K9" s="12"/>
      <c r="L9" s="12"/>
      <c r="M9" s="12"/>
      <c r="N9" s="12"/>
      <c r="O9" s="25">
        <v>1</v>
      </c>
      <c r="P9" s="13"/>
      <c r="Q9" s="13"/>
      <c r="R9" s="13"/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/>
      <c r="AF9" s="16"/>
      <c r="AG9" s="16">
        <v>1</v>
      </c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12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128"/>
      <c r="C11" s="25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128"/>
      <c r="C12" s="3" t="s">
        <v>38</v>
      </c>
      <c r="D12" s="28">
        <v>18.5</v>
      </c>
      <c r="E12" s="28">
        <v>13</v>
      </c>
      <c r="F12" s="12">
        <v>1</v>
      </c>
      <c r="G12" s="12">
        <v>2</v>
      </c>
      <c r="H12" s="12">
        <v>2</v>
      </c>
      <c r="I12" s="12">
        <v>2</v>
      </c>
      <c r="J12" s="12">
        <v>2</v>
      </c>
      <c r="K12" s="12">
        <v>2</v>
      </c>
      <c r="L12" s="12"/>
      <c r="M12" s="12">
        <v>1</v>
      </c>
      <c r="N12" s="12">
        <v>1</v>
      </c>
      <c r="O12" s="13">
        <v>2</v>
      </c>
      <c r="P12" s="13">
        <v>2</v>
      </c>
      <c r="Q12" s="13">
        <v>2</v>
      </c>
      <c r="R12" s="13"/>
      <c r="S12" s="13">
        <v>2</v>
      </c>
      <c r="T12" s="13"/>
      <c r="U12" s="13">
        <v>5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/>
      <c r="AD12" s="28"/>
      <c r="AE12" s="28"/>
      <c r="AF12" s="16"/>
      <c r="AG12" s="16"/>
      <c r="AH12" s="16"/>
      <c r="AI12" s="16"/>
      <c r="AJ12" s="16"/>
      <c r="AK12" s="16">
        <v>8</v>
      </c>
      <c r="AL12" s="16"/>
      <c r="AM12" s="16"/>
      <c r="AN12" s="16">
        <v>5</v>
      </c>
      <c r="AO12" s="28"/>
      <c r="AP12" s="28"/>
      <c r="AQ12" s="4"/>
      <c r="AR12" s="28">
        <v>2</v>
      </c>
      <c r="AS12" s="17">
        <v>2</v>
      </c>
      <c r="AT12" s="17"/>
      <c r="AU12" s="17"/>
      <c r="AV12" s="62"/>
      <c r="AW12" s="62"/>
    </row>
    <row r="13" spans="1:49">
      <c r="A13" s="58"/>
      <c r="B13" s="128"/>
      <c r="C13" s="3" t="s">
        <v>39</v>
      </c>
      <c r="D13" s="28">
        <v>8.75</v>
      </c>
      <c r="E13" s="28">
        <v>8</v>
      </c>
      <c r="F13" s="12"/>
      <c r="G13" s="12">
        <v>2</v>
      </c>
      <c r="H13" s="12"/>
      <c r="I13" s="12"/>
      <c r="J13" s="12">
        <v>2</v>
      </c>
      <c r="K13" s="12">
        <v>3</v>
      </c>
      <c r="L13" s="12"/>
      <c r="M13" s="12"/>
      <c r="N13" s="12">
        <v>1</v>
      </c>
      <c r="O13" s="13"/>
      <c r="P13" s="13">
        <v>2</v>
      </c>
      <c r="Q13" s="13"/>
      <c r="R13" s="13">
        <v>2</v>
      </c>
      <c r="S13" s="13"/>
      <c r="T13" s="13"/>
      <c r="U13" s="13">
        <v>4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1</v>
      </c>
      <c r="AK13" s="16"/>
      <c r="AL13" s="16"/>
      <c r="AM13" s="16"/>
      <c r="AN13" s="16">
        <v>7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53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26</v>
      </c>
      <c r="F18" s="101">
        <f t="shared" si="0"/>
        <v>26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26</v>
      </c>
      <c r="P18" s="102"/>
      <c r="Q18" s="102"/>
      <c r="R18" s="102"/>
      <c r="S18" s="102"/>
      <c r="T18" s="102"/>
      <c r="U18" s="102"/>
      <c r="V18" s="104">
        <f t="shared" si="2"/>
        <v>26</v>
      </c>
      <c r="W18" s="104"/>
      <c r="X18" s="103">
        <f t="shared" si="3"/>
        <v>26</v>
      </c>
      <c r="Y18" s="103"/>
      <c r="Z18" s="103"/>
      <c r="AA18" s="103"/>
      <c r="AB18" s="103"/>
      <c r="AC18" s="10"/>
      <c r="AD18" s="10"/>
      <c r="AE18" s="10"/>
      <c r="AF18" s="108">
        <f t="shared" si="4"/>
        <v>26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18,5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8,75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61.75</v>
      </c>
      <c r="E27" s="6">
        <f>SUM(E4:E13)</f>
        <v>53</v>
      </c>
      <c r="J27" s="6">
        <f>SUM(F16:N25)</f>
        <v>53</v>
      </c>
      <c r="R27" s="6">
        <f>SUM(O16:U25)</f>
        <v>53</v>
      </c>
      <c r="W27" s="6">
        <f>SUM(V16:W25)</f>
        <v>53</v>
      </c>
      <c r="Z27" s="6">
        <f>SUM(X16:AB25)</f>
        <v>53</v>
      </c>
      <c r="AJ27" s="5">
        <f>SUM(AF16:AN25)</f>
        <v>53</v>
      </c>
      <c r="AT27" s="5">
        <f>SUM(AS16:AU25)</f>
        <v>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4" zoomScale="75" zoomScaleNormal="75" workbookViewId="0">
      <selection activeCell="AF29" sqref="AF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111</v>
      </c>
      <c r="B4" s="58">
        <v>56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1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1</v>
      </c>
      <c r="AD4" s="28">
        <v>0</v>
      </c>
      <c r="AE4" s="28">
        <v>0</v>
      </c>
      <c r="AF4" s="16">
        <v>0</v>
      </c>
      <c r="AG4" s="16">
        <v>0</v>
      </c>
      <c r="AH4" s="16">
        <v>1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/>
      <c r="AP4" s="28">
        <v>0</v>
      </c>
      <c r="AQ4" s="4">
        <v>0</v>
      </c>
      <c r="AR4" s="28"/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0</v>
      </c>
      <c r="J5" s="12">
        <v>1</v>
      </c>
      <c r="K5" s="12">
        <v>0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1</v>
      </c>
      <c r="S5" s="13">
        <v>0</v>
      </c>
      <c r="T5" s="13">
        <v>0</v>
      </c>
      <c r="U5" s="13">
        <v>0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28">
        <v>1</v>
      </c>
      <c r="AD5" s="28">
        <v>0</v>
      </c>
      <c r="AE5" s="28">
        <v>0</v>
      </c>
      <c r="AF5" s="16">
        <v>0</v>
      </c>
      <c r="AG5" s="16">
        <v>0</v>
      </c>
      <c r="AH5" s="16">
        <v>0</v>
      </c>
      <c r="AI5" s="16">
        <v>0</v>
      </c>
      <c r="AJ5" s="16">
        <v>0</v>
      </c>
      <c r="AK5" s="16">
        <v>1</v>
      </c>
      <c r="AL5" s="16">
        <v>0</v>
      </c>
      <c r="AM5" s="16">
        <v>0</v>
      </c>
      <c r="AN5" s="16">
        <v>0</v>
      </c>
      <c r="AO5" s="28"/>
      <c r="AP5" s="28">
        <v>0</v>
      </c>
      <c r="AQ5" s="4">
        <v>0</v>
      </c>
      <c r="AR5" s="28"/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26</v>
      </c>
      <c r="F6" s="12">
        <v>0</v>
      </c>
      <c r="G6" s="12">
        <v>1</v>
      </c>
      <c r="H6" s="12">
        <v>4</v>
      </c>
      <c r="I6" s="12">
        <v>8</v>
      </c>
      <c r="J6" s="12">
        <v>3</v>
      </c>
      <c r="K6" s="12">
        <v>8</v>
      </c>
      <c r="L6" s="12">
        <v>1</v>
      </c>
      <c r="M6" s="12">
        <v>1</v>
      </c>
      <c r="N6" s="12">
        <v>0</v>
      </c>
      <c r="O6" s="13">
        <v>0</v>
      </c>
      <c r="P6" s="13">
        <v>3</v>
      </c>
      <c r="Q6" s="13">
        <v>4</v>
      </c>
      <c r="R6" s="13">
        <v>7</v>
      </c>
      <c r="S6" s="13">
        <v>3</v>
      </c>
      <c r="T6" s="13">
        <v>3</v>
      </c>
      <c r="U6" s="13">
        <v>6</v>
      </c>
      <c r="V6" s="14">
        <v>0</v>
      </c>
      <c r="W6" s="14">
        <v>26</v>
      </c>
      <c r="X6" s="15">
        <v>8</v>
      </c>
      <c r="Y6" s="15">
        <v>13</v>
      </c>
      <c r="Z6" s="15">
        <v>0</v>
      </c>
      <c r="AA6" s="15">
        <v>5</v>
      </c>
      <c r="AB6" s="15">
        <v>0</v>
      </c>
      <c r="AC6" s="28">
        <v>26</v>
      </c>
      <c r="AD6" s="28">
        <v>2</v>
      </c>
      <c r="AE6" s="28">
        <v>1</v>
      </c>
      <c r="AF6" s="16">
        <v>10</v>
      </c>
      <c r="AG6" s="16">
        <v>1</v>
      </c>
      <c r="AH6" s="16">
        <v>14</v>
      </c>
      <c r="AI6" s="16">
        <v>1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/>
      <c r="AP6" s="28">
        <v>0</v>
      </c>
      <c r="AQ6" s="4">
        <v>0</v>
      </c>
      <c r="AR6" s="28">
        <v>1</v>
      </c>
      <c r="AS6" s="17">
        <v>0</v>
      </c>
      <c r="AT6" s="17">
        <v>0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>
        <v>0</v>
      </c>
      <c r="G7" s="12">
        <v>0</v>
      </c>
      <c r="H7" s="12">
        <v>0</v>
      </c>
      <c r="I7" s="12">
        <v>0</v>
      </c>
      <c r="J7" s="12">
        <v>1</v>
      </c>
      <c r="K7" s="12">
        <v>0</v>
      </c>
      <c r="L7" s="12">
        <v>0</v>
      </c>
      <c r="M7" s="12">
        <v>0</v>
      </c>
      <c r="N7" s="12">
        <v>1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</v>
      </c>
      <c r="U7" s="13">
        <v>1</v>
      </c>
      <c r="V7" s="14">
        <v>0</v>
      </c>
      <c r="W7" s="14">
        <v>2</v>
      </c>
      <c r="X7" s="15">
        <v>1</v>
      </c>
      <c r="Y7" s="15">
        <v>1</v>
      </c>
      <c r="Z7" s="15">
        <v>0</v>
      </c>
      <c r="AA7" s="15">
        <v>0</v>
      </c>
      <c r="AB7" s="15">
        <v>0</v>
      </c>
      <c r="AC7" s="28">
        <v>2</v>
      </c>
      <c r="AD7" s="28">
        <v>0</v>
      </c>
      <c r="AE7" s="28">
        <v>0</v>
      </c>
      <c r="AF7" s="16">
        <v>1</v>
      </c>
      <c r="AG7" s="16">
        <v>1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/>
      <c r="AP7" s="28">
        <v>0</v>
      </c>
      <c r="AQ7" s="4">
        <v>0</v>
      </c>
      <c r="AR7" s="28"/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>
        <v>0</v>
      </c>
      <c r="G8" s="12">
        <v>0</v>
      </c>
      <c r="H8" s="12">
        <v>1</v>
      </c>
      <c r="I8" s="12">
        <v>0</v>
      </c>
      <c r="J8" s="12">
        <v>1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1</v>
      </c>
      <c r="S8" s="13">
        <v>1</v>
      </c>
      <c r="T8" s="13">
        <v>0</v>
      </c>
      <c r="U8" s="13">
        <v>0</v>
      </c>
      <c r="V8" s="14">
        <v>0</v>
      </c>
      <c r="W8" s="14">
        <v>2</v>
      </c>
      <c r="X8" s="15">
        <v>1</v>
      </c>
      <c r="Y8" s="15">
        <v>0</v>
      </c>
      <c r="Z8" s="15">
        <v>0</v>
      </c>
      <c r="AA8" s="15">
        <v>1</v>
      </c>
      <c r="AB8" s="15">
        <v>0</v>
      </c>
      <c r="AC8" s="28">
        <v>2</v>
      </c>
      <c r="AD8" s="28">
        <v>0</v>
      </c>
      <c r="AE8" s="28">
        <v>0</v>
      </c>
      <c r="AF8" s="16">
        <v>0</v>
      </c>
      <c r="AG8" s="16">
        <v>0</v>
      </c>
      <c r="AH8" s="16">
        <v>2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/>
      <c r="AP8" s="28">
        <v>0</v>
      </c>
      <c r="AQ8" s="4">
        <v>0</v>
      </c>
      <c r="AR8" s="28"/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/>
      <c r="AP9" s="28">
        <v>0</v>
      </c>
      <c r="AQ9" s="4">
        <v>0</v>
      </c>
      <c r="AR9" s="28"/>
      <c r="AS9" s="17">
        <v>0</v>
      </c>
      <c r="AT9" s="17">
        <v>0</v>
      </c>
      <c r="AU9" s="17">
        <v>0</v>
      </c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>
        <v>0</v>
      </c>
      <c r="AE10" s="28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/>
      <c r="AP10" s="28">
        <v>0</v>
      </c>
      <c r="AQ10" s="4">
        <v>0</v>
      </c>
      <c r="AR10" s="28"/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>
        <v>0</v>
      </c>
      <c r="G11" s="12">
        <v>1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1</v>
      </c>
      <c r="S11" s="13">
        <v>0</v>
      </c>
      <c r="T11" s="13">
        <v>0</v>
      </c>
      <c r="U11" s="13">
        <v>0</v>
      </c>
      <c r="V11" s="14">
        <v>0</v>
      </c>
      <c r="W11" s="14">
        <v>1</v>
      </c>
      <c r="X11" s="15">
        <v>0</v>
      </c>
      <c r="Y11" s="15">
        <v>0</v>
      </c>
      <c r="Z11" s="15">
        <v>0</v>
      </c>
      <c r="AA11" s="15">
        <v>1</v>
      </c>
      <c r="AB11" s="15">
        <v>0</v>
      </c>
      <c r="AC11" s="28">
        <v>0</v>
      </c>
      <c r="AD11" s="28">
        <v>0</v>
      </c>
      <c r="AE11" s="28">
        <v>0</v>
      </c>
      <c r="AF11" s="16">
        <v>0</v>
      </c>
      <c r="AG11" s="16">
        <v>1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28"/>
      <c r="AP11" s="28">
        <v>0</v>
      </c>
      <c r="AQ11" s="4">
        <v>0</v>
      </c>
      <c r="AR11" s="28"/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18.5</v>
      </c>
      <c r="E12" s="28">
        <v>14</v>
      </c>
      <c r="F12" s="12">
        <v>2</v>
      </c>
      <c r="G12" s="12">
        <v>2</v>
      </c>
      <c r="H12" s="12">
        <v>2</v>
      </c>
      <c r="I12" s="12">
        <v>3</v>
      </c>
      <c r="J12" s="12">
        <v>2</v>
      </c>
      <c r="K12" s="12">
        <v>2</v>
      </c>
      <c r="L12" s="12">
        <v>0</v>
      </c>
      <c r="M12" s="12">
        <v>1</v>
      </c>
      <c r="N12" s="12">
        <v>0</v>
      </c>
      <c r="O12" s="13">
        <v>0</v>
      </c>
      <c r="P12" s="13">
        <v>3</v>
      </c>
      <c r="Q12" s="13">
        <v>1</v>
      </c>
      <c r="R12" s="13">
        <v>3</v>
      </c>
      <c r="S12" s="13">
        <v>2</v>
      </c>
      <c r="T12" s="13">
        <v>3</v>
      </c>
      <c r="U12" s="13">
        <v>2</v>
      </c>
      <c r="V12" s="14">
        <v>0</v>
      </c>
      <c r="W12" s="14">
        <v>14</v>
      </c>
      <c r="X12" s="15">
        <v>0</v>
      </c>
      <c r="Y12" s="15">
        <v>0</v>
      </c>
      <c r="Z12" s="15">
        <v>0</v>
      </c>
      <c r="AA12" s="15">
        <v>0</v>
      </c>
      <c r="AB12" s="15">
        <v>14</v>
      </c>
      <c r="AC12" s="28">
        <v>1</v>
      </c>
      <c r="AD12" s="28">
        <v>0</v>
      </c>
      <c r="AE12" s="28">
        <v>1</v>
      </c>
      <c r="AF12" s="16">
        <v>0</v>
      </c>
      <c r="AG12" s="16">
        <v>0</v>
      </c>
      <c r="AH12" s="16">
        <v>0</v>
      </c>
      <c r="AI12" s="16">
        <v>0</v>
      </c>
      <c r="AJ12" s="16">
        <v>9</v>
      </c>
      <c r="AK12" s="16">
        <v>0</v>
      </c>
      <c r="AL12" s="16">
        <v>1</v>
      </c>
      <c r="AM12" s="16">
        <v>0</v>
      </c>
      <c r="AN12" s="16">
        <v>4</v>
      </c>
      <c r="AO12" s="28"/>
      <c r="AP12" s="28">
        <v>0</v>
      </c>
      <c r="AQ12" s="4">
        <v>0</v>
      </c>
      <c r="AR12" s="28">
        <v>2</v>
      </c>
      <c r="AS12" s="17">
        <v>1</v>
      </c>
      <c r="AT12" s="17">
        <v>0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8.75</v>
      </c>
      <c r="E13" s="28">
        <v>5</v>
      </c>
      <c r="F13" s="12">
        <v>0</v>
      </c>
      <c r="G13" s="12">
        <v>1</v>
      </c>
      <c r="H13" s="12">
        <v>0</v>
      </c>
      <c r="I13" s="12">
        <v>1</v>
      </c>
      <c r="J13" s="12">
        <v>0</v>
      </c>
      <c r="K13" s="12">
        <v>0</v>
      </c>
      <c r="L13" s="12">
        <v>1</v>
      </c>
      <c r="M13" s="12">
        <v>0</v>
      </c>
      <c r="N13" s="12">
        <v>2</v>
      </c>
      <c r="O13" s="13">
        <v>0</v>
      </c>
      <c r="P13" s="13">
        <v>1</v>
      </c>
      <c r="Q13" s="13">
        <v>0</v>
      </c>
      <c r="R13" s="13">
        <v>0</v>
      </c>
      <c r="S13" s="13">
        <v>0</v>
      </c>
      <c r="T13" s="13">
        <v>1</v>
      </c>
      <c r="U13" s="13">
        <v>3</v>
      </c>
      <c r="V13" s="14">
        <v>0</v>
      </c>
      <c r="W13" s="14">
        <v>5</v>
      </c>
      <c r="X13" s="15">
        <v>0</v>
      </c>
      <c r="Y13" s="15">
        <v>0</v>
      </c>
      <c r="Z13" s="15">
        <v>0</v>
      </c>
      <c r="AA13" s="15">
        <v>0</v>
      </c>
      <c r="AB13" s="15">
        <v>5</v>
      </c>
      <c r="AC13" s="28">
        <v>1</v>
      </c>
      <c r="AD13" s="28">
        <v>0</v>
      </c>
      <c r="AE13" s="28">
        <v>1</v>
      </c>
      <c r="AF13" s="16">
        <v>0</v>
      </c>
      <c r="AG13" s="16">
        <v>0</v>
      </c>
      <c r="AH13" s="16">
        <v>0</v>
      </c>
      <c r="AI13" s="16">
        <v>0</v>
      </c>
      <c r="AJ13" s="16">
        <v>3</v>
      </c>
      <c r="AK13" s="16">
        <v>0</v>
      </c>
      <c r="AL13" s="16">
        <v>0</v>
      </c>
      <c r="AM13" s="16">
        <v>0</v>
      </c>
      <c r="AN13" s="16">
        <v>2</v>
      </c>
      <c r="AO13" s="28"/>
      <c r="AP13" s="28">
        <v>0</v>
      </c>
      <c r="AQ13" s="4">
        <v>0</v>
      </c>
      <c r="AR13" s="28">
        <v>1</v>
      </c>
      <c r="AS13" s="17">
        <v>0</v>
      </c>
      <c r="AT13" s="17">
        <v>0</v>
      </c>
      <c r="AU13" s="17">
        <v>1</v>
      </c>
      <c r="AV13" s="63"/>
      <c r="AW13" s="63"/>
    </row>
    <row r="14" spans="1:49">
      <c r="AR14" s="18">
        <f>SUM(AR4:AR13)</f>
        <v>4</v>
      </c>
    </row>
    <row r="15" spans="1:49" ht="21.75" customHeight="1">
      <c r="AF15" s="6"/>
      <c r="AG15" s="6"/>
      <c r="AH15" s="6"/>
      <c r="AI15" s="6"/>
      <c r="AJ15" s="6"/>
      <c r="AK15" s="6"/>
      <c r="AL15" s="6"/>
      <c r="AM15" s="6"/>
      <c r="AN15" s="6"/>
    </row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26</v>
      </c>
      <c r="F18" s="101">
        <f t="shared" si="0"/>
        <v>26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26</v>
      </c>
      <c r="P18" s="102"/>
      <c r="Q18" s="102"/>
      <c r="R18" s="102"/>
      <c r="S18" s="102"/>
      <c r="T18" s="102"/>
      <c r="U18" s="102"/>
      <c r="V18" s="104">
        <f t="shared" si="2"/>
        <v>26</v>
      </c>
      <c r="W18" s="104"/>
      <c r="X18" s="103">
        <f t="shared" si="3"/>
        <v>26</v>
      </c>
      <c r="Y18" s="103"/>
      <c r="Z18" s="103"/>
      <c r="AA18" s="103"/>
      <c r="AB18" s="103"/>
      <c r="AC18" s="10"/>
      <c r="AD18" s="10"/>
      <c r="AE18" s="10"/>
      <c r="AF18" s="108">
        <f t="shared" si="4"/>
        <v>26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18,5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8,75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63.75</v>
      </c>
      <c r="E27" s="6">
        <f>SUM(E4:E13)</f>
        <v>52</v>
      </c>
      <c r="J27" s="6">
        <f>SUM(F16:N25)</f>
        <v>52</v>
      </c>
      <c r="R27" s="6">
        <f>SUM(O16:U25)</f>
        <v>52</v>
      </c>
      <c r="W27" s="6">
        <f>SUM(V16:W25)</f>
        <v>52</v>
      </c>
      <c r="Z27" s="6">
        <f>SUM(X16:AB25)</f>
        <v>52</v>
      </c>
      <c r="AJ27" s="5">
        <f>SUM(AF16:AN25)</f>
        <v>52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12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AW17" sqref="AW1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85</v>
      </c>
      <c r="B4" s="58">
        <v>68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4</v>
      </c>
      <c r="AW4" s="61">
        <v>1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34.6</v>
      </c>
      <c r="E6" s="28">
        <v>28</v>
      </c>
      <c r="F6" s="12">
        <v>3</v>
      </c>
      <c r="G6" s="12">
        <v>1</v>
      </c>
      <c r="H6" s="12">
        <v>1</v>
      </c>
      <c r="I6" s="12">
        <v>7</v>
      </c>
      <c r="J6" s="12">
        <v>3</v>
      </c>
      <c r="K6" s="12">
        <v>5</v>
      </c>
      <c r="L6" s="12">
        <v>2</v>
      </c>
      <c r="M6" s="12">
        <v>4</v>
      </c>
      <c r="N6" s="12">
        <v>2</v>
      </c>
      <c r="O6" s="13">
        <v>2</v>
      </c>
      <c r="P6" s="13">
        <v>1</v>
      </c>
      <c r="Q6" s="13">
        <v>2</v>
      </c>
      <c r="R6" s="13">
        <v>1</v>
      </c>
      <c r="S6" s="13">
        <v>6</v>
      </c>
      <c r="T6" s="13">
        <v>2</v>
      </c>
      <c r="U6" s="13">
        <v>14</v>
      </c>
      <c r="V6" s="14"/>
      <c r="W6" s="14">
        <v>28</v>
      </c>
      <c r="X6" s="15">
        <v>9</v>
      </c>
      <c r="Y6" s="15">
        <v>12</v>
      </c>
      <c r="Z6" s="15"/>
      <c r="AA6" s="15">
        <v>1</v>
      </c>
      <c r="AB6" s="15">
        <v>6</v>
      </c>
      <c r="AC6" s="28">
        <v>25</v>
      </c>
      <c r="AD6" s="28">
        <v>1</v>
      </c>
      <c r="AE6" s="28">
        <v>1</v>
      </c>
      <c r="AF6" s="16">
        <v>5</v>
      </c>
      <c r="AG6" s="16">
        <v>1</v>
      </c>
      <c r="AH6" s="16">
        <v>20</v>
      </c>
      <c r="AI6" s="16">
        <v>1</v>
      </c>
      <c r="AJ6" s="16">
        <v>1</v>
      </c>
      <c r="AK6" s="16"/>
      <c r="AL6" s="16"/>
      <c r="AM6" s="16"/>
      <c r="AN6" s="16"/>
      <c r="AO6" s="28">
        <v>1</v>
      </c>
      <c r="AP6" s="28"/>
      <c r="AQ6" s="4"/>
      <c r="AR6" s="28">
        <v>14</v>
      </c>
      <c r="AS6" s="17">
        <v>4</v>
      </c>
      <c r="AT6" s="17">
        <v>9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/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1</v>
      </c>
      <c r="F8" s="12"/>
      <c r="G8" s="12"/>
      <c r="H8" s="12"/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/>
      <c r="AD8" s="28"/>
      <c r="AE8" s="28"/>
      <c r="AF8" s="16">
        <v>1</v>
      </c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>
        <v>1</v>
      </c>
      <c r="AS9" s="17"/>
      <c r="AT9" s="17">
        <v>1</v>
      </c>
      <c r="AU9" s="17"/>
      <c r="AV9" s="62"/>
      <c r="AW9" s="62"/>
    </row>
    <row r="10" spans="1:49">
      <c r="A10" s="58"/>
      <c r="B10" s="58"/>
      <c r="C10" s="3" t="s">
        <v>139</v>
      </c>
      <c r="D10" s="3">
        <v>11</v>
      </c>
      <c r="E10" s="28">
        <v>11</v>
      </c>
      <c r="F10" s="12">
        <v>3</v>
      </c>
      <c r="G10" s="12"/>
      <c r="H10" s="12"/>
      <c r="I10" s="12">
        <v>1</v>
      </c>
      <c r="J10" s="12"/>
      <c r="K10" s="12">
        <v>4</v>
      </c>
      <c r="L10" s="12">
        <v>3</v>
      </c>
      <c r="M10" s="12"/>
      <c r="N10" s="12"/>
      <c r="O10" s="13">
        <v>2</v>
      </c>
      <c r="P10" s="13">
        <v>1</v>
      </c>
      <c r="Q10" s="13"/>
      <c r="R10" s="13"/>
      <c r="S10" s="13">
        <v>1</v>
      </c>
      <c r="T10" s="13"/>
      <c r="U10" s="13">
        <v>7</v>
      </c>
      <c r="V10" s="14"/>
      <c r="W10" s="14">
        <v>11</v>
      </c>
      <c r="X10" s="15">
        <v>6</v>
      </c>
      <c r="Y10" s="15">
        <v>1</v>
      </c>
      <c r="Z10" s="15"/>
      <c r="AA10" s="15"/>
      <c r="AB10" s="15">
        <v>4</v>
      </c>
      <c r="AC10" s="28">
        <v>9</v>
      </c>
      <c r="AD10" s="28"/>
      <c r="AE10" s="28"/>
      <c r="AF10" s="16"/>
      <c r="AG10" s="16">
        <v>2</v>
      </c>
      <c r="AH10" s="16">
        <v>9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>
        <v>3</v>
      </c>
      <c r="AS10" s="17"/>
      <c r="AT10" s="17">
        <v>3</v>
      </c>
      <c r="AU10" s="17"/>
      <c r="AV10" s="62"/>
      <c r="AW10" s="62"/>
    </row>
    <row r="11" spans="1:49">
      <c r="A11" s="58"/>
      <c r="B11" s="58"/>
      <c r="C11" s="3" t="s">
        <v>140</v>
      </c>
      <c r="D11" s="28">
        <v>4</v>
      </c>
      <c r="E11" s="28">
        <v>3</v>
      </c>
      <c r="F11" s="12"/>
      <c r="G11" s="12"/>
      <c r="H11" s="12"/>
      <c r="I11" s="12"/>
      <c r="J11" s="12">
        <v>2</v>
      </c>
      <c r="K11" s="12"/>
      <c r="L11" s="12">
        <v>1</v>
      </c>
      <c r="M11" s="12"/>
      <c r="N11" s="12"/>
      <c r="O11" s="13"/>
      <c r="P11" s="13"/>
      <c r="Q11" s="13"/>
      <c r="R11" s="13"/>
      <c r="S11" s="13"/>
      <c r="T11" s="13">
        <v>2</v>
      </c>
      <c r="U11" s="13">
        <v>1</v>
      </c>
      <c r="V11" s="14"/>
      <c r="W11" s="14">
        <v>3</v>
      </c>
      <c r="X11" s="15">
        <v>2</v>
      </c>
      <c r="Y11" s="15"/>
      <c r="Z11" s="15"/>
      <c r="AA11" s="15"/>
      <c r="AB11" s="15">
        <v>1</v>
      </c>
      <c r="AC11" s="28"/>
      <c r="AD11" s="28"/>
      <c r="AE11" s="28"/>
      <c r="AF11" s="16"/>
      <c r="AG11" s="16"/>
      <c r="AH11" s="16">
        <v>3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2</v>
      </c>
      <c r="AS11" s="17"/>
      <c r="AT11" s="17">
        <v>2</v>
      </c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20.79</v>
      </c>
      <c r="E12" s="28">
        <v>14</v>
      </c>
      <c r="F12" s="12">
        <v>1</v>
      </c>
      <c r="G12" s="12">
        <v>1</v>
      </c>
      <c r="H12" s="12">
        <v>1</v>
      </c>
      <c r="I12" s="12">
        <v>2</v>
      </c>
      <c r="J12" s="12">
        <v>4</v>
      </c>
      <c r="K12" s="12">
        <v>3</v>
      </c>
      <c r="L12" s="12">
        <v>2</v>
      </c>
      <c r="M12" s="12"/>
      <c r="N12" s="12"/>
      <c r="O12" s="13"/>
      <c r="P12" s="13"/>
      <c r="Q12" s="13">
        <v>1</v>
      </c>
      <c r="R12" s="13">
        <v>4</v>
      </c>
      <c r="S12" s="13">
        <v>1</v>
      </c>
      <c r="T12" s="13">
        <v>3</v>
      </c>
      <c r="U12" s="13">
        <v>5</v>
      </c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/>
      <c r="AI12" s="16"/>
      <c r="AJ12" s="16">
        <v>7</v>
      </c>
      <c r="AK12" s="16">
        <v>2</v>
      </c>
      <c r="AL12" s="16"/>
      <c r="AM12" s="16"/>
      <c r="AN12" s="16">
        <v>5</v>
      </c>
      <c r="AO12" s="28"/>
      <c r="AP12" s="28"/>
      <c r="AQ12" s="4"/>
      <c r="AR12" s="28">
        <v>2</v>
      </c>
      <c r="AS12" s="17">
        <v>1</v>
      </c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7.25</v>
      </c>
      <c r="E13" s="28">
        <v>5</v>
      </c>
      <c r="F13" s="12"/>
      <c r="G13" s="12"/>
      <c r="H13" s="12"/>
      <c r="I13" s="12">
        <v>1</v>
      </c>
      <c r="J13" s="12">
        <v>2</v>
      </c>
      <c r="K13" s="12">
        <v>1</v>
      </c>
      <c r="L13" s="12"/>
      <c r="M13" s="12">
        <v>1</v>
      </c>
      <c r="N13" s="12"/>
      <c r="O13" s="13"/>
      <c r="P13" s="13"/>
      <c r="Q13" s="13"/>
      <c r="R13" s="13"/>
      <c r="S13" s="13">
        <v>1</v>
      </c>
      <c r="T13" s="13"/>
      <c r="U13" s="13">
        <v>4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1</v>
      </c>
      <c r="AO13" s="28"/>
      <c r="AP13" s="28"/>
      <c r="AQ13" s="4"/>
      <c r="AR13" s="28">
        <v>6</v>
      </c>
      <c r="AS13" s="17">
        <v>1</v>
      </c>
      <c r="AT13" s="17">
        <v>1</v>
      </c>
      <c r="AU13" s="17">
        <v>4</v>
      </c>
      <c r="AV13" s="63"/>
      <c r="AW13" s="63"/>
    </row>
    <row r="14" spans="1:49">
      <c r="AR14" s="18">
        <f>SUM(AR4:AR13)</f>
        <v>28</v>
      </c>
    </row>
    <row r="15" spans="1:49" ht="21.75" customHeight="1"/>
    <row r="16" spans="1:49" ht="18.75">
      <c r="A16" s="19" t="s">
        <v>40</v>
      </c>
      <c r="B16" s="73" t="str">
        <f>REPT(B4,1)</f>
        <v>68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34,6</v>
      </c>
      <c r="E18" s="20" t="str">
        <f t="shared" si="6"/>
        <v>28</v>
      </c>
      <c r="F18" s="101">
        <f t="shared" si="0"/>
        <v>28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28</v>
      </c>
      <c r="P18" s="102"/>
      <c r="Q18" s="102"/>
      <c r="R18" s="102"/>
      <c r="S18" s="102"/>
      <c r="T18" s="102"/>
      <c r="U18" s="102"/>
      <c r="V18" s="104">
        <f t="shared" si="2"/>
        <v>28</v>
      </c>
      <c r="W18" s="104"/>
      <c r="X18" s="103">
        <f t="shared" si="3"/>
        <v>28</v>
      </c>
      <c r="Y18" s="103"/>
      <c r="Z18" s="103"/>
      <c r="AA18" s="103"/>
      <c r="AB18" s="103"/>
      <c r="AC18" s="10"/>
      <c r="AD18" s="10"/>
      <c r="AE18" s="10"/>
      <c r="AF18" s="108">
        <f t="shared" si="4"/>
        <v>28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1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11</v>
      </c>
      <c r="E22" s="20" t="str">
        <f t="shared" si="6"/>
        <v>11</v>
      </c>
      <c r="F22" s="101">
        <f t="shared" si="0"/>
        <v>11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11</v>
      </c>
      <c r="P22" s="102"/>
      <c r="Q22" s="102"/>
      <c r="R22" s="102"/>
      <c r="S22" s="102"/>
      <c r="T22" s="102"/>
      <c r="U22" s="102"/>
      <c r="V22" s="104">
        <f t="shared" si="2"/>
        <v>11</v>
      </c>
      <c r="W22" s="104"/>
      <c r="X22" s="103">
        <f t="shared" si="3"/>
        <v>11</v>
      </c>
      <c r="Y22" s="103"/>
      <c r="Z22" s="103"/>
      <c r="AA22" s="103"/>
      <c r="AB22" s="103"/>
      <c r="AC22" s="10"/>
      <c r="AD22" s="10"/>
      <c r="AE22" s="10"/>
      <c r="AF22" s="108">
        <f t="shared" si="4"/>
        <v>11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3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4</v>
      </c>
      <c r="E23" s="20" t="str">
        <f t="shared" si="6"/>
        <v>3</v>
      </c>
      <c r="F23" s="101">
        <f t="shared" si="0"/>
        <v>3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3</v>
      </c>
      <c r="P23" s="102"/>
      <c r="Q23" s="102"/>
      <c r="R23" s="102"/>
      <c r="S23" s="102"/>
      <c r="T23" s="102"/>
      <c r="U23" s="102"/>
      <c r="V23" s="104">
        <f t="shared" si="2"/>
        <v>3</v>
      </c>
      <c r="W23" s="104"/>
      <c r="X23" s="103">
        <f t="shared" si="3"/>
        <v>3</v>
      </c>
      <c r="Y23" s="103"/>
      <c r="Z23" s="103"/>
      <c r="AA23" s="103"/>
      <c r="AB23" s="103"/>
      <c r="AC23" s="10"/>
      <c r="AD23" s="10"/>
      <c r="AE23" s="10"/>
      <c r="AF23" s="108">
        <f t="shared" si="4"/>
        <v>3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2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20,79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7,25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6</v>
      </c>
      <c r="AT25" s="106"/>
      <c r="AU25" s="107"/>
    </row>
    <row r="27" spans="1:47">
      <c r="D27" s="6">
        <f>SUM(D4:D13)</f>
        <v>85.64</v>
      </c>
      <c r="E27" s="6">
        <f>SUM(E4:E13)</f>
        <v>66</v>
      </c>
      <c r="J27" s="6">
        <f>SUM(F16:N25)</f>
        <v>66</v>
      </c>
      <c r="R27" s="6">
        <f>SUM(O16:U25)</f>
        <v>66</v>
      </c>
      <c r="W27" s="6">
        <f>SUM(V16:W25)</f>
        <v>66</v>
      </c>
      <c r="Z27" s="6">
        <f>SUM(X16:AB25)</f>
        <v>66</v>
      </c>
      <c r="AJ27" s="5">
        <f>SUM(AF16:AN25)</f>
        <v>66</v>
      </c>
      <c r="AT27" s="5">
        <f>SUM(AS16:AU25)</f>
        <v>28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2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86</v>
      </c>
      <c r="B4" s="58">
        <v>50</v>
      </c>
      <c r="C4" s="3" t="s">
        <v>135</v>
      </c>
      <c r="D4" s="3">
        <v>1</v>
      </c>
      <c r="E4" s="28">
        <v>1</v>
      </c>
      <c r="F4" s="12"/>
      <c r="G4" s="12"/>
      <c r="H4" s="12"/>
      <c r="I4" s="12">
        <v>1</v>
      </c>
      <c r="J4" s="12"/>
      <c r="K4" s="12"/>
      <c r="L4" s="12"/>
      <c r="M4" s="12"/>
      <c r="N4" s="12"/>
      <c r="O4" s="13"/>
      <c r="P4" s="13">
        <v>1</v>
      </c>
      <c r="Q4" s="13"/>
      <c r="R4" s="13"/>
      <c r="S4" s="13"/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>
        <v>1</v>
      </c>
      <c r="AP4" s="28"/>
      <c r="AQ4" s="4"/>
      <c r="AR4" s="28">
        <v>1</v>
      </c>
      <c r="AS4" s="17">
        <v>1</v>
      </c>
      <c r="AT4" s="17"/>
      <c r="AU4" s="17"/>
      <c r="AV4" s="61">
        <v>1</v>
      </c>
      <c r="AW4" s="61">
        <v>1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22</v>
      </c>
      <c r="F6" s="12">
        <v>1</v>
      </c>
      <c r="G6" s="12"/>
      <c r="H6" s="12">
        <v>4</v>
      </c>
      <c r="I6" s="12">
        <v>5</v>
      </c>
      <c r="J6" s="12">
        <v>2</v>
      </c>
      <c r="K6" s="12">
        <v>5</v>
      </c>
      <c r="L6" s="12">
        <v>5</v>
      </c>
      <c r="M6" s="12"/>
      <c r="N6" s="12"/>
      <c r="O6" s="13">
        <v>3</v>
      </c>
      <c r="P6" s="13"/>
      <c r="Q6" s="13">
        <v>1</v>
      </c>
      <c r="R6" s="13">
        <v>5</v>
      </c>
      <c r="S6" s="13">
        <v>2</v>
      </c>
      <c r="T6" s="13">
        <v>1</v>
      </c>
      <c r="U6" s="13">
        <v>10</v>
      </c>
      <c r="V6" s="14"/>
      <c r="W6" s="14">
        <v>22</v>
      </c>
      <c r="X6" s="15">
        <v>10</v>
      </c>
      <c r="Y6" s="15">
        <v>3</v>
      </c>
      <c r="Z6" s="15"/>
      <c r="AA6" s="15">
        <v>4</v>
      </c>
      <c r="AB6" s="15">
        <v>5</v>
      </c>
      <c r="AC6" s="28">
        <v>18</v>
      </c>
      <c r="AD6" s="28"/>
      <c r="AE6" s="28">
        <v>3</v>
      </c>
      <c r="AF6" s="16">
        <v>2</v>
      </c>
      <c r="AG6" s="16">
        <v>1</v>
      </c>
      <c r="AH6" s="16">
        <v>15</v>
      </c>
      <c r="AI6" s="16"/>
      <c r="AJ6" s="16"/>
      <c r="AK6" s="16">
        <v>2</v>
      </c>
      <c r="AL6" s="16">
        <v>1</v>
      </c>
      <c r="AM6" s="16"/>
      <c r="AN6" s="16">
        <v>1</v>
      </c>
      <c r="AO6" s="28">
        <v>2</v>
      </c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>
        <v>1</v>
      </c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/>
      <c r="L8" s="12">
        <v>1</v>
      </c>
      <c r="M8" s="12"/>
      <c r="N8" s="12"/>
      <c r="O8" s="13"/>
      <c r="P8" s="13"/>
      <c r="Q8" s="13"/>
      <c r="R8" s="13"/>
      <c r="S8" s="13">
        <v>1</v>
      </c>
      <c r="T8" s="13"/>
      <c r="U8" s="13"/>
      <c r="V8" s="14"/>
      <c r="W8" s="14">
        <v>1</v>
      </c>
      <c r="X8" s="15"/>
      <c r="Y8" s="15">
        <v>1</v>
      </c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>
        <v>1</v>
      </c>
      <c r="P9" s="13"/>
      <c r="Q9" s="13"/>
      <c r="R9" s="13"/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>
        <v>1</v>
      </c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16.75</v>
      </c>
      <c r="E12" s="28">
        <v>12</v>
      </c>
      <c r="F12" s="12"/>
      <c r="G12" s="12">
        <v>1</v>
      </c>
      <c r="H12" s="12">
        <v>5</v>
      </c>
      <c r="I12" s="12">
        <v>2</v>
      </c>
      <c r="J12" s="12">
        <v>2</v>
      </c>
      <c r="K12" s="12">
        <v>2</v>
      </c>
      <c r="L12" s="12"/>
      <c r="M12" s="12"/>
      <c r="N12" s="12"/>
      <c r="O12" s="13"/>
      <c r="P12" s="13"/>
      <c r="Q12" s="13"/>
      <c r="R12" s="13">
        <v>3</v>
      </c>
      <c r="S12" s="13">
        <v>6</v>
      </c>
      <c r="T12" s="13">
        <v>2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>
        <v>1</v>
      </c>
      <c r="AI12" s="16"/>
      <c r="AJ12" s="16">
        <v>7</v>
      </c>
      <c r="AK12" s="16"/>
      <c r="AL12" s="16"/>
      <c r="AM12" s="16"/>
      <c r="AN12" s="16">
        <v>4</v>
      </c>
      <c r="AO12" s="28">
        <v>1</v>
      </c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8.5</v>
      </c>
      <c r="E13" s="28">
        <v>6</v>
      </c>
      <c r="F13" s="12"/>
      <c r="G13" s="12"/>
      <c r="H13" s="12">
        <v>3</v>
      </c>
      <c r="I13" s="12">
        <v>1</v>
      </c>
      <c r="J13" s="12">
        <v>1</v>
      </c>
      <c r="K13" s="12"/>
      <c r="L13" s="12"/>
      <c r="M13" s="12">
        <v>1</v>
      </c>
      <c r="N13" s="12"/>
      <c r="O13" s="13"/>
      <c r="P13" s="13"/>
      <c r="Q13" s="13"/>
      <c r="R13" s="13">
        <v>3</v>
      </c>
      <c r="S13" s="13">
        <v>2</v>
      </c>
      <c r="T13" s="13"/>
      <c r="U13" s="13">
        <v>1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/>
      <c r="AM13" s="16"/>
      <c r="AN13" s="16">
        <v>3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50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1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22</v>
      </c>
      <c r="F18" s="101">
        <f t="shared" si="0"/>
        <v>22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22</v>
      </c>
      <c r="P18" s="102"/>
      <c r="Q18" s="102"/>
      <c r="R18" s="102"/>
      <c r="S18" s="102"/>
      <c r="T18" s="102"/>
      <c r="U18" s="102"/>
      <c r="V18" s="104">
        <f t="shared" si="2"/>
        <v>22</v>
      </c>
      <c r="W18" s="104"/>
      <c r="X18" s="103">
        <f t="shared" si="3"/>
        <v>22</v>
      </c>
      <c r="Y18" s="103"/>
      <c r="Z18" s="103"/>
      <c r="AA18" s="103"/>
      <c r="AB18" s="103"/>
      <c r="AC18" s="10"/>
      <c r="AD18" s="10"/>
      <c r="AE18" s="10"/>
      <c r="AF18" s="108">
        <f t="shared" si="4"/>
        <v>22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 customHeight="1">
      <c r="B24" s="73"/>
      <c r="C24" s="3" t="s">
        <v>38</v>
      </c>
      <c r="D24" s="20" t="str">
        <f t="shared" si="6"/>
        <v>16,75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55.25</v>
      </c>
      <c r="E27" s="6">
        <f>SUM(E4:E13)</f>
        <v>45</v>
      </c>
      <c r="J27" s="6">
        <f>SUM(F16:N25)</f>
        <v>45</v>
      </c>
      <c r="R27" s="6">
        <f>SUM(O16:U25)</f>
        <v>45</v>
      </c>
      <c r="W27" s="6">
        <f>SUM(V16:W25)</f>
        <v>45</v>
      </c>
      <c r="Z27" s="6">
        <f>SUM(X16:AB25)</f>
        <v>45</v>
      </c>
      <c r="AJ27" s="5">
        <f>SUM(AF16:AN25)</f>
        <v>45</v>
      </c>
      <c r="AT27" s="5">
        <f>SUM(AS16:AU25)</f>
        <v>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4" zoomScaleNormal="84" workbookViewId="0">
      <selection activeCell="J24" sqref="J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58</v>
      </c>
      <c r="B4" s="58">
        <v>47</v>
      </c>
      <c r="C4" s="3" t="s">
        <v>35</v>
      </c>
      <c r="D4" s="3">
        <v>5.5</v>
      </c>
      <c r="E4" s="28">
        <v>4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2</v>
      </c>
      <c r="L4" s="12">
        <v>2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4</v>
      </c>
      <c r="V4" s="14">
        <v>0</v>
      </c>
      <c r="W4" s="14">
        <v>4</v>
      </c>
      <c r="X4" s="15">
        <v>0</v>
      </c>
      <c r="Y4" s="15">
        <v>0</v>
      </c>
      <c r="Z4" s="15">
        <v>0</v>
      </c>
      <c r="AA4" s="15">
        <v>4</v>
      </c>
      <c r="AB4" s="15">
        <v>0</v>
      </c>
      <c r="AC4" s="28">
        <v>2</v>
      </c>
      <c r="AD4" s="28">
        <v>1</v>
      </c>
      <c r="AE4" s="28">
        <v>0</v>
      </c>
      <c r="AF4" s="16">
        <v>0</v>
      </c>
      <c r="AG4" s="16">
        <v>0</v>
      </c>
      <c r="AH4" s="16">
        <v>3</v>
      </c>
      <c r="AI4" s="16">
        <v>1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1</v>
      </c>
      <c r="AQ4" s="4">
        <v>0</v>
      </c>
      <c r="AR4" s="28">
        <v>2</v>
      </c>
      <c r="AS4" s="17">
        <v>0</v>
      </c>
      <c r="AT4" s="17">
        <v>1</v>
      </c>
      <c r="AU4" s="17">
        <v>1</v>
      </c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66.55</v>
      </c>
      <c r="E5" s="28">
        <v>35</v>
      </c>
      <c r="F5" s="12">
        <v>2</v>
      </c>
      <c r="G5" s="12">
        <v>4</v>
      </c>
      <c r="H5" s="12">
        <v>1</v>
      </c>
      <c r="I5" s="12">
        <v>7</v>
      </c>
      <c r="J5" s="12">
        <v>7</v>
      </c>
      <c r="K5" s="12">
        <v>2</v>
      </c>
      <c r="L5" s="12">
        <v>6</v>
      </c>
      <c r="M5" s="12">
        <v>5</v>
      </c>
      <c r="N5" s="12">
        <v>1</v>
      </c>
      <c r="O5" s="13">
        <v>1</v>
      </c>
      <c r="P5" s="13">
        <v>1</v>
      </c>
      <c r="Q5" s="13">
        <v>0</v>
      </c>
      <c r="R5" s="13">
        <v>5</v>
      </c>
      <c r="S5" s="13">
        <v>4</v>
      </c>
      <c r="T5" s="13">
        <v>8</v>
      </c>
      <c r="U5" s="13">
        <v>16</v>
      </c>
      <c r="V5" s="14">
        <v>0</v>
      </c>
      <c r="W5" s="14">
        <v>35</v>
      </c>
      <c r="X5" s="15">
        <v>13</v>
      </c>
      <c r="Y5" s="15">
        <v>16</v>
      </c>
      <c r="Z5" s="15">
        <v>0</v>
      </c>
      <c r="AA5" s="15">
        <v>0</v>
      </c>
      <c r="AB5" s="15">
        <v>6</v>
      </c>
      <c r="AC5" s="28">
        <v>33</v>
      </c>
      <c r="AD5" s="28">
        <v>0</v>
      </c>
      <c r="AE5" s="28">
        <v>0</v>
      </c>
      <c r="AF5" s="16">
        <v>2</v>
      </c>
      <c r="AG5" s="16">
        <v>1</v>
      </c>
      <c r="AH5" s="16">
        <v>30</v>
      </c>
      <c r="AI5" s="16">
        <v>1</v>
      </c>
      <c r="AJ5" s="16">
        <v>0</v>
      </c>
      <c r="AK5" s="16">
        <v>0</v>
      </c>
      <c r="AL5" s="16">
        <v>0</v>
      </c>
      <c r="AM5" s="16">
        <v>0</v>
      </c>
      <c r="AN5" s="16">
        <v>1</v>
      </c>
      <c r="AO5" s="28">
        <v>1</v>
      </c>
      <c r="AP5" s="28">
        <v>0</v>
      </c>
      <c r="AQ5" s="4">
        <v>0</v>
      </c>
      <c r="AR5" s="28">
        <v>5</v>
      </c>
      <c r="AS5" s="17">
        <v>3</v>
      </c>
      <c r="AT5" s="17">
        <v>0</v>
      </c>
      <c r="AU5" s="17">
        <v>2</v>
      </c>
      <c r="AV5" s="62"/>
      <c r="AW5" s="62"/>
    </row>
    <row r="6" spans="1:49" ht="27.75" customHeight="1">
      <c r="A6" s="58"/>
      <c r="B6" s="58"/>
      <c r="C6" s="3" t="s">
        <v>37</v>
      </c>
      <c r="D6" s="28">
        <v>6</v>
      </c>
      <c r="E6" s="28">
        <v>5</v>
      </c>
      <c r="F6" s="12">
        <v>0</v>
      </c>
      <c r="G6" s="12">
        <v>0</v>
      </c>
      <c r="H6" s="12">
        <v>1</v>
      </c>
      <c r="I6" s="12">
        <v>1</v>
      </c>
      <c r="J6" s="12">
        <v>1</v>
      </c>
      <c r="K6" s="12">
        <v>0</v>
      </c>
      <c r="L6" s="12">
        <v>1</v>
      </c>
      <c r="M6" s="12">
        <v>1</v>
      </c>
      <c r="N6" s="12">
        <v>0</v>
      </c>
      <c r="O6" s="13">
        <v>0</v>
      </c>
      <c r="P6" s="13">
        <v>0</v>
      </c>
      <c r="Q6" s="13">
        <v>0</v>
      </c>
      <c r="R6" s="13">
        <v>0</v>
      </c>
      <c r="S6" s="13">
        <v>2</v>
      </c>
      <c r="T6" s="13">
        <v>1</v>
      </c>
      <c r="U6" s="13">
        <v>2</v>
      </c>
      <c r="V6" s="14">
        <v>0</v>
      </c>
      <c r="W6" s="14">
        <v>5</v>
      </c>
      <c r="X6" s="15">
        <v>0</v>
      </c>
      <c r="Y6" s="15">
        <v>3</v>
      </c>
      <c r="Z6" s="15">
        <v>0</v>
      </c>
      <c r="AA6" s="15">
        <v>2</v>
      </c>
      <c r="AB6" s="15">
        <v>0</v>
      </c>
      <c r="AC6" s="28">
        <v>5</v>
      </c>
      <c r="AD6" s="28">
        <v>1</v>
      </c>
      <c r="AE6" s="28">
        <v>0</v>
      </c>
      <c r="AF6" s="16">
        <v>0</v>
      </c>
      <c r="AG6" s="16">
        <v>0</v>
      </c>
      <c r="AH6" s="16">
        <v>3</v>
      </c>
      <c r="AI6" s="16">
        <v>1</v>
      </c>
      <c r="AJ6" s="16">
        <v>1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0</v>
      </c>
      <c r="AS6" s="17">
        <v>0</v>
      </c>
      <c r="AT6" s="17">
        <v>0</v>
      </c>
      <c r="AU6" s="17">
        <v>0</v>
      </c>
      <c r="AV6" s="62"/>
      <c r="AW6" s="62"/>
    </row>
    <row r="7" spans="1:49" ht="27.75" customHeight="1">
      <c r="A7" s="58"/>
      <c r="B7" s="58"/>
      <c r="C7" s="3" t="s">
        <v>38</v>
      </c>
      <c r="D7" s="28">
        <v>3.5</v>
      </c>
      <c r="E7" s="28">
        <v>2</v>
      </c>
      <c r="F7" s="12">
        <v>0</v>
      </c>
      <c r="G7" s="12">
        <v>0</v>
      </c>
      <c r="H7" s="12">
        <v>0</v>
      </c>
      <c r="I7" s="12">
        <v>1</v>
      </c>
      <c r="J7" s="12">
        <v>0</v>
      </c>
      <c r="K7" s="12">
        <v>0</v>
      </c>
      <c r="L7" s="12">
        <v>1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</v>
      </c>
      <c r="U7" s="13">
        <v>1</v>
      </c>
      <c r="V7" s="14">
        <v>0</v>
      </c>
      <c r="W7" s="14">
        <v>2</v>
      </c>
      <c r="X7" s="15">
        <v>0</v>
      </c>
      <c r="Y7" s="15">
        <v>0</v>
      </c>
      <c r="Z7" s="15">
        <v>0</v>
      </c>
      <c r="AA7" s="15">
        <v>0</v>
      </c>
      <c r="AB7" s="15">
        <v>2</v>
      </c>
      <c r="AC7" s="28">
        <v>1</v>
      </c>
      <c r="AD7" s="28">
        <v>0</v>
      </c>
      <c r="AE7" s="28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1</v>
      </c>
      <c r="AM7" s="16">
        <v>0</v>
      </c>
      <c r="AN7" s="16">
        <v>1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7</v>
      </c>
    </row>
    <row r="11" spans="1:49" ht="18.75">
      <c r="A11" s="19" t="s">
        <v>40</v>
      </c>
      <c r="B11" s="73" t="str">
        <f>REPT(B4,1)</f>
        <v>47</v>
      </c>
      <c r="C11" s="3" t="s">
        <v>35</v>
      </c>
      <c r="D11" s="20" t="str">
        <f t="shared" ref="D11:E15" si="0">REPT(D4,1)</f>
        <v>5,5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7</v>
      </c>
      <c r="AS11" s="105">
        <f>SUM(AS4:AU4)</f>
        <v>2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66,55</v>
      </c>
      <c r="E12" s="20" t="str">
        <f t="shared" si="0"/>
        <v>35</v>
      </c>
      <c r="F12" s="101">
        <f>SUM(F5:N5)</f>
        <v>35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35</v>
      </c>
      <c r="P12" s="102"/>
      <c r="Q12" s="102"/>
      <c r="R12" s="102"/>
      <c r="S12" s="102"/>
      <c r="T12" s="102"/>
      <c r="U12" s="102"/>
      <c r="V12" s="104">
        <f>SUM(V5:W5)</f>
        <v>35</v>
      </c>
      <c r="W12" s="104"/>
      <c r="X12" s="103">
        <f>SUM(X5:AB5)</f>
        <v>35</v>
      </c>
      <c r="Y12" s="103"/>
      <c r="Z12" s="103"/>
      <c r="AA12" s="103"/>
      <c r="AB12" s="103"/>
      <c r="AC12" s="10"/>
      <c r="AD12" s="10"/>
      <c r="AE12" s="10"/>
      <c r="AF12" s="108">
        <f>SUM(AF5:AN5)</f>
        <v>35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5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81.55</v>
      </c>
      <c r="E17" s="6">
        <f>SUM(E4:E8)</f>
        <v>46</v>
      </c>
      <c r="J17" s="6">
        <f>SUM(F11:N15)</f>
        <v>46</v>
      </c>
      <c r="R17" s="6">
        <f>SUM(O11:U15)</f>
        <v>46</v>
      </c>
      <c r="W17" s="6">
        <f>SUM(V11:W15)</f>
        <v>46</v>
      </c>
      <c r="Z17" s="6">
        <f>SUM(X11:AB15)</f>
        <v>46</v>
      </c>
      <c r="AJ17" s="5">
        <f>SUM(AF11:AF15)</f>
        <v>46</v>
      </c>
      <c r="AT17" s="5">
        <f>SUM(AS11:AU15)</f>
        <v>7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J24" sqref="J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181</v>
      </c>
      <c r="B4" s="58">
        <v>58</v>
      </c>
      <c r="C4" s="3" t="s">
        <v>35</v>
      </c>
      <c r="D4" s="3" t="s">
        <v>185</v>
      </c>
      <c r="E4" s="28">
        <v>5</v>
      </c>
      <c r="F4" s="12"/>
      <c r="G4" s="12"/>
      <c r="H4" s="12"/>
      <c r="I4" s="12"/>
      <c r="J4" s="12"/>
      <c r="K4" s="12">
        <v>3</v>
      </c>
      <c r="L4" s="12"/>
      <c r="M4" s="12"/>
      <c r="N4" s="12">
        <v>2</v>
      </c>
      <c r="O4" s="13"/>
      <c r="P4" s="13"/>
      <c r="Q4" s="13"/>
      <c r="R4" s="13"/>
      <c r="S4" s="13"/>
      <c r="T4" s="13"/>
      <c r="U4" s="13">
        <v>5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1</v>
      </c>
      <c r="AD4" s="28"/>
      <c r="AE4" s="28"/>
      <c r="AF4" s="16"/>
      <c r="AG4" s="16"/>
      <c r="AH4" s="16">
        <v>4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>
        <v>1</v>
      </c>
      <c r="AS4" s="17">
        <v>1</v>
      </c>
      <c r="AT4" s="17"/>
      <c r="AU4" s="17"/>
      <c r="AV4" s="61">
        <v>3</v>
      </c>
      <c r="AW4" s="61">
        <v>1</v>
      </c>
    </row>
    <row r="5" spans="1:49" ht="27" customHeight="1">
      <c r="A5" s="58"/>
      <c r="B5" s="58"/>
      <c r="C5" s="3" t="s">
        <v>132</v>
      </c>
      <c r="D5" s="3">
        <v>86.53</v>
      </c>
      <c r="E5" s="28">
        <v>48</v>
      </c>
      <c r="F5" s="12">
        <v>5</v>
      </c>
      <c r="G5" s="12">
        <v>4</v>
      </c>
      <c r="H5" s="12">
        <v>5</v>
      </c>
      <c r="I5" s="12">
        <v>3</v>
      </c>
      <c r="J5" s="12">
        <v>9</v>
      </c>
      <c r="K5" s="12">
        <v>8</v>
      </c>
      <c r="L5" s="12">
        <v>5</v>
      </c>
      <c r="M5" s="12">
        <v>6</v>
      </c>
      <c r="N5" s="12">
        <v>3</v>
      </c>
      <c r="O5" s="13">
        <v>2</v>
      </c>
      <c r="P5" s="13">
        <v>2</v>
      </c>
      <c r="Q5" s="13">
        <v>1</v>
      </c>
      <c r="R5" s="13">
        <v>6</v>
      </c>
      <c r="S5" s="13">
        <v>3</v>
      </c>
      <c r="T5" s="13">
        <v>6</v>
      </c>
      <c r="U5" s="13">
        <v>28</v>
      </c>
      <c r="V5" s="14">
        <v>4</v>
      </c>
      <c r="W5" s="14">
        <v>44</v>
      </c>
      <c r="X5" s="15">
        <v>20</v>
      </c>
      <c r="Y5" s="15">
        <v>8</v>
      </c>
      <c r="Z5" s="15"/>
      <c r="AA5" s="15">
        <v>6</v>
      </c>
      <c r="AB5" s="15">
        <v>14</v>
      </c>
      <c r="AC5" s="28">
        <v>19</v>
      </c>
      <c r="AD5" s="28">
        <v>1</v>
      </c>
      <c r="AE5" s="28"/>
      <c r="AF5" s="16">
        <v>5</v>
      </c>
      <c r="AG5" s="16">
        <v>6</v>
      </c>
      <c r="AH5" s="16">
        <v>35</v>
      </c>
      <c r="AI5" s="16">
        <v>1</v>
      </c>
      <c r="AJ5" s="16"/>
      <c r="AK5" s="16"/>
      <c r="AL5" s="16">
        <v>1</v>
      </c>
      <c r="AM5" s="16"/>
      <c r="AN5" s="16"/>
      <c r="AO5" s="28">
        <v>1</v>
      </c>
      <c r="AP5" s="28">
        <v>1</v>
      </c>
      <c r="AQ5" s="4"/>
      <c r="AR5" s="28">
        <v>5</v>
      </c>
      <c r="AS5" s="17">
        <v>4</v>
      </c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3</v>
      </c>
      <c r="F6" s="12"/>
      <c r="G6" s="12"/>
      <c r="H6" s="12">
        <v>2</v>
      </c>
      <c r="I6" s="12"/>
      <c r="J6" s="12"/>
      <c r="K6" s="12">
        <v>1</v>
      </c>
      <c r="L6" s="12"/>
      <c r="M6" s="12"/>
      <c r="N6" s="12"/>
      <c r="O6" s="13"/>
      <c r="P6" s="13"/>
      <c r="Q6" s="13"/>
      <c r="R6" s="13">
        <v>1</v>
      </c>
      <c r="S6" s="13">
        <v>1</v>
      </c>
      <c r="T6" s="13"/>
      <c r="U6" s="13">
        <v>1</v>
      </c>
      <c r="V6" s="14"/>
      <c r="W6" s="14">
        <v>3</v>
      </c>
      <c r="X6" s="15">
        <v>1</v>
      </c>
      <c r="Y6" s="15">
        <v>1</v>
      </c>
      <c r="Z6" s="15"/>
      <c r="AA6" s="15">
        <v>1</v>
      </c>
      <c r="AB6" s="15"/>
      <c r="AC6" s="28">
        <v>1</v>
      </c>
      <c r="AD6" s="28"/>
      <c r="AE6" s="28"/>
      <c r="AF6" s="16"/>
      <c r="AG6" s="16">
        <v>1</v>
      </c>
      <c r="AH6" s="16">
        <v>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2</v>
      </c>
      <c r="F7" s="12"/>
      <c r="G7" s="12">
        <v>1</v>
      </c>
      <c r="H7" s="12">
        <v>1</v>
      </c>
      <c r="I7" s="12"/>
      <c r="J7" s="12"/>
      <c r="K7" s="12"/>
      <c r="L7" s="12"/>
      <c r="M7" s="12"/>
      <c r="N7" s="12"/>
      <c r="O7" s="13"/>
      <c r="P7" s="13"/>
      <c r="Q7" s="13"/>
      <c r="R7" s="13">
        <v>1</v>
      </c>
      <c r="S7" s="13">
        <v>1</v>
      </c>
      <c r="T7" s="13"/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2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7</v>
      </c>
    </row>
    <row r="11" spans="1:49" ht="18.75">
      <c r="A11" s="19" t="s">
        <v>40</v>
      </c>
      <c r="B11" s="73" t="str">
        <f>REPT(B4,1)</f>
        <v>58</v>
      </c>
      <c r="C11" s="3" t="s">
        <v>35</v>
      </c>
      <c r="D11" s="20" t="str">
        <f t="shared" ref="D11:E15" si="0">REPT(D4,1)</f>
        <v>5,5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7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86,53</v>
      </c>
      <c r="E12" s="20" t="str">
        <f t="shared" si="0"/>
        <v>48</v>
      </c>
      <c r="F12" s="101">
        <f>SUM(F5:N5)</f>
        <v>48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48</v>
      </c>
      <c r="P12" s="102"/>
      <c r="Q12" s="102"/>
      <c r="R12" s="102"/>
      <c r="S12" s="102"/>
      <c r="T12" s="102"/>
      <c r="U12" s="102"/>
      <c r="V12" s="104">
        <f>SUM(V5:W5)</f>
        <v>48</v>
      </c>
      <c r="W12" s="104"/>
      <c r="X12" s="103">
        <f>SUM(X5:AB5)</f>
        <v>48</v>
      </c>
      <c r="Y12" s="103"/>
      <c r="Z12" s="103"/>
      <c r="AA12" s="103"/>
      <c r="AB12" s="103"/>
      <c r="AC12" s="10"/>
      <c r="AD12" s="10"/>
      <c r="AE12" s="10"/>
      <c r="AF12" s="108">
        <f>SUM(AF5:AN5)</f>
        <v>48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5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95.03</v>
      </c>
      <c r="E17" s="6">
        <f>SUM(E4:E8)</f>
        <v>58</v>
      </c>
      <c r="J17" s="6">
        <f>SUM(F11:N15)</f>
        <v>58</v>
      </c>
      <c r="R17" s="6">
        <f>SUM(O11:U15)</f>
        <v>58</v>
      </c>
      <c r="W17" s="6">
        <f>SUM(V11:W15)</f>
        <v>58</v>
      </c>
      <c r="Z17" s="6">
        <f>SUM(X11:AB15)</f>
        <v>58</v>
      </c>
      <c r="AJ17" s="5">
        <f>SUM(AF11:AF15)</f>
        <v>58</v>
      </c>
      <c r="AT17" s="5">
        <f>SUM(AS11:AU15)</f>
        <v>7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0"/>
  <sheetViews>
    <sheetView zoomScale="80" zoomScaleNormal="80" workbookViewId="0">
      <selection activeCell="AW9" sqref="AW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99</v>
      </c>
      <c r="B4" s="58">
        <v>81</v>
      </c>
      <c r="C4" s="3" t="s">
        <v>35</v>
      </c>
      <c r="D4" s="28">
        <v>7.5</v>
      </c>
      <c r="E4" s="28">
        <v>6</v>
      </c>
      <c r="F4" s="12"/>
      <c r="G4" s="12">
        <v>1</v>
      </c>
      <c r="H4" s="12"/>
      <c r="I4" s="12">
        <v>1</v>
      </c>
      <c r="J4" s="12">
        <v>2</v>
      </c>
      <c r="K4" s="12"/>
      <c r="L4" s="12">
        <v>2</v>
      </c>
      <c r="M4" s="12"/>
      <c r="N4" s="12"/>
      <c r="O4" s="13"/>
      <c r="P4" s="13">
        <v>1</v>
      </c>
      <c r="Q4" s="13">
        <v>5</v>
      </c>
      <c r="R4" s="13"/>
      <c r="S4" s="13"/>
      <c r="T4" s="13"/>
      <c r="U4" s="13"/>
      <c r="V4" s="14">
        <v>0</v>
      </c>
      <c r="W4" s="14">
        <v>6</v>
      </c>
      <c r="X4" s="15"/>
      <c r="Y4" s="15"/>
      <c r="Z4" s="15"/>
      <c r="AA4" s="15">
        <v>6</v>
      </c>
      <c r="AB4" s="15"/>
      <c r="AC4" s="28">
        <v>6</v>
      </c>
      <c r="AD4" s="28"/>
      <c r="AE4" s="28"/>
      <c r="AF4" s="16">
        <v>0</v>
      </c>
      <c r="AG4" s="16"/>
      <c r="AH4" s="16">
        <v>5</v>
      </c>
      <c r="AI4" s="16"/>
      <c r="AJ4" s="16">
        <v>0</v>
      </c>
      <c r="AK4" s="16">
        <v>0</v>
      </c>
      <c r="AL4" s="16">
        <v>1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116">
        <v>3</v>
      </c>
      <c r="AW4" s="116">
        <v>1</v>
      </c>
    </row>
    <row r="5" spans="1:49" ht="27" customHeight="1">
      <c r="A5" s="58"/>
      <c r="B5" s="58"/>
      <c r="C5" s="3" t="s">
        <v>132</v>
      </c>
      <c r="D5" s="28">
        <v>128.86000000000001</v>
      </c>
      <c r="E5" s="28">
        <v>67</v>
      </c>
      <c r="F5" s="12">
        <v>6</v>
      </c>
      <c r="G5" s="12">
        <v>8</v>
      </c>
      <c r="H5" s="12">
        <v>5</v>
      </c>
      <c r="I5" s="12">
        <v>8</v>
      </c>
      <c r="J5" s="12">
        <v>13</v>
      </c>
      <c r="K5" s="12">
        <v>6</v>
      </c>
      <c r="L5" s="12">
        <v>8</v>
      </c>
      <c r="M5" s="12">
        <v>7</v>
      </c>
      <c r="N5" s="12">
        <v>6</v>
      </c>
      <c r="O5" s="13">
        <v>3</v>
      </c>
      <c r="P5" s="13">
        <v>3</v>
      </c>
      <c r="Q5" s="13">
        <v>11</v>
      </c>
      <c r="R5" s="13">
        <v>6</v>
      </c>
      <c r="S5" s="13">
        <v>6</v>
      </c>
      <c r="T5" s="13">
        <v>9</v>
      </c>
      <c r="U5" s="13">
        <v>29</v>
      </c>
      <c r="V5" s="14">
        <v>4</v>
      </c>
      <c r="W5" s="14">
        <v>63</v>
      </c>
      <c r="X5" s="15">
        <v>27</v>
      </c>
      <c r="Y5" s="15">
        <v>22</v>
      </c>
      <c r="Z5" s="15"/>
      <c r="AA5" s="15">
        <v>5</v>
      </c>
      <c r="AB5" s="15">
        <v>13</v>
      </c>
      <c r="AC5" s="28">
        <v>60</v>
      </c>
      <c r="AD5" s="28">
        <v>2</v>
      </c>
      <c r="AE5" s="28">
        <v>1</v>
      </c>
      <c r="AF5" s="16">
        <v>0</v>
      </c>
      <c r="AG5" s="16">
        <v>9</v>
      </c>
      <c r="AH5" s="16">
        <v>56</v>
      </c>
      <c r="AI5" s="16">
        <v>2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1</v>
      </c>
      <c r="AQ5" s="4">
        <v>0</v>
      </c>
      <c r="AR5" s="28">
        <v>7</v>
      </c>
      <c r="AS5" s="17">
        <v>1</v>
      </c>
      <c r="AT5" s="17">
        <v>3</v>
      </c>
      <c r="AU5" s="17">
        <v>3</v>
      </c>
      <c r="AV5" s="117"/>
      <c r="AW5" s="117"/>
    </row>
    <row r="6" spans="1:49" ht="27.75" customHeight="1">
      <c r="A6" s="58"/>
      <c r="B6" s="58"/>
      <c r="C6" s="3" t="s">
        <v>37</v>
      </c>
      <c r="D6" s="28">
        <v>9</v>
      </c>
      <c r="E6" s="28">
        <v>3</v>
      </c>
      <c r="F6" s="12"/>
      <c r="G6" s="12"/>
      <c r="H6" s="12">
        <v>1</v>
      </c>
      <c r="I6" s="12"/>
      <c r="J6" s="12"/>
      <c r="K6" s="12"/>
      <c r="L6" s="12">
        <v>2</v>
      </c>
      <c r="M6" s="12"/>
      <c r="N6" s="12"/>
      <c r="O6" s="13"/>
      <c r="P6" s="13">
        <v>0</v>
      </c>
      <c r="Q6" s="13">
        <v>1</v>
      </c>
      <c r="R6" s="13"/>
      <c r="S6" s="13"/>
      <c r="T6" s="13">
        <v>2</v>
      </c>
      <c r="U6" s="13"/>
      <c r="V6" s="14">
        <v>0</v>
      </c>
      <c r="W6" s="14">
        <v>3</v>
      </c>
      <c r="X6" s="15">
        <v>1</v>
      </c>
      <c r="Y6" s="15">
        <v>1</v>
      </c>
      <c r="Z6" s="15"/>
      <c r="AA6" s="15">
        <v>1</v>
      </c>
      <c r="AB6" s="15"/>
      <c r="AC6" s="28">
        <v>3</v>
      </c>
      <c r="AD6" s="28"/>
      <c r="AE6" s="28"/>
      <c r="AF6" s="16">
        <v>0</v>
      </c>
      <c r="AG6" s="16"/>
      <c r="AH6" s="16">
        <v>3</v>
      </c>
      <c r="AI6" s="16"/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0</v>
      </c>
      <c r="AT6" s="17">
        <v>0</v>
      </c>
      <c r="AU6" s="17">
        <v>1</v>
      </c>
      <c r="AV6" s="117"/>
      <c r="AW6" s="117"/>
    </row>
    <row r="7" spans="1:49" ht="27.75" customHeight="1">
      <c r="A7" s="58"/>
      <c r="B7" s="58"/>
      <c r="C7" s="3" t="s">
        <v>38</v>
      </c>
      <c r="D7" s="28">
        <v>4.75</v>
      </c>
      <c r="E7" s="28">
        <v>2</v>
      </c>
      <c r="F7" s="12"/>
      <c r="G7" s="12">
        <v>1</v>
      </c>
      <c r="H7" s="12">
        <v>1</v>
      </c>
      <c r="I7" s="12"/>
      <c r="J7" s="12"/>
      <c r="K7" s="12"/>
      <c r="L7" s="12"/>
      <c r="M7" s="12"/>
      <c r="N7" s="12"/>
      <c r="O7" s="13"/>
      <c r="P7" s="13"/>
      <c r="Q7" s="13">
        <v>1</v>
      </c>
      <c r="R7" s="13">
        <v>1</v>
      </c>
      <c r="S7" s="13"/>
      <c r="T7" s="13"/>
      <c r="U7" s="13"/>
      <c r="V7" s="14">
        <v>0</v>
      </c>
      <c r="W7" s="14">
        <v>2</v>
      </c>
      <c r="X7" s="15"/>
      <c r="Y7" s="15"/>
      <c r="Z7" s="15"/>
      <c r="AA7" s="15"/>
      <c r="AB7" s="15">
        <v>2</v>
      </c>
      <c r="AC7" s="28">
        <v>2</v>
      </c>
      <c r="AD7" s="28"/>
      <c r="AE7" s="28"/>
      <c r="AF7" s="16">
        <v>0</v>
      </c>
      <c r="AG7" s="16">
        <v>1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117"/>
      <c r="AW7" s="117"/>
    </row>
    <row r="8" spans="1:49" ht="29.25" customHeight="1">
      <c r="A8" s="58"/>
      <c r="B8" s="58"/>
      <c r="C8" s="3" t="s">
        <v>39</v>
      </c>
      <c r="D8" s="28">
        <v>0</v>
      </c>
      <c r="E8" s="28">
        <v>2</v>
      </c>
      <c r="F8" s="12">
        <v>0</v>
      </c>
      <c r="G8" s="12">
        <v>1</v>
      </c>
      <c r="H8" s="12">
        <v>1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1</v>
      </c>
      <c r="R8" s="13">
        <v>1</v>
      </c>
      <c r="S8" s="13">
        <v>0</v>
      </c>
      <c r="T8" s="13">
        <v>0</v>
      </c>
      <c r="U8" s="13">
        <v>0</v>
      </c>
      <c r="V8" s="14">
        <v>0</v>
      </c>
      <c r="W8" s="14">
        <v>2</v>
      </c>
      <c r="X8" s="15">
        <v>0</v>
      </c>
      <c r="Y8" s="15">
        <v>0</v>
      </c>
      <c r="Z8" s="15">
        <v>0</v>
      </c>
      <c r="AA8" s="15">
        <v>0</v>
      </c>
      <c r="AB8" s="15">
        <v>2</v>
      </c>
      <c r="AC8" s="28">
        <v>2</v>
      </c>
      <c r="AD8" s="28">
        <v>0</v>
      </c>
      <c r="AE8" s="28">
        <v>0</v>
      </c>
      <c r="AF8" s="16">
        <v>0</v>
      </c>
      <c r="AG8" s="16">
        <v>1</v>
      </c>
      <c r="AH8" s="16">
        <v>1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118"/>
      <c r="AW8" s="118"/>
    </row>
    <row r="9" spans="1:49" ht="36.75" customHeight="1">
      <c r="AR9" s="18">
        <f>SUM(AR4:AR8)</f>
        <v>8</v>
      </c>
    </row>
    <row r="11" spans="1:49" ht="18.75">
      <c r="A11" s="19" t="s">
        <v>40</v>
      </c>
      <c r="B11" s="73" t="str">
        <f>REPT(B4,1)</f>
        <v>81</v>
      </c>
      <c r="C11" s="3" t="s">
        <v>35</v>
      </c>
      <c r="D11" s="20" t="str">
        <f t="shared" ref="D11:E15" si="0">REPT(D4,1)</f>
        <v>7,5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8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128,86</v>
      </c>
      <c r="E12" s="20" t="str">
        <f t="shared" si="0"/>
        <v>67</v>
      </c>
      <c r="F12" s="101">
        <f>SUM(F5:N5)</f>
        <v>67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67</v>
      </c>
      <c r="P12" s="102"/>
      <c r="Q12" s="102"/>
      <c r="R12" s="102"/>
      <c r="S12" s="102"/>
      <c r="T12" s="102"/>
      <c r="U12" s="102"/>
      <c r="V12" s="104">
        <f>SUM(V5:W5)</f>
        <v>67</v>
      </c>
      <c r="W12" s="104"/>
      <c r="X12" s="103">
        <f>SUM(X5:AB5)</f>
        <v>67</v>
      </c>
      <c r="Y12" s="103"/>
      <c r="Z12" s="103"/>
      <c r="AA12" s="103"/>
      <c r="AB12" s="103"/>
      <c r="AC12" s="10"/>
      <c r="AD12" s="10"/>
      <c r="AE12" s="10"/>
      <c r="AF12" s="108">
        <f>SUM(AF5:AN5)</f>
        <v>67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7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9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4,75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2</v>
      </c>
      <c r="F15" s="101">
        <f>SUM(F8:N8)</f>
        <v>2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2</v>
      </c>
      <c r="P15" s="102"/>
      <c r="Q15" s="102"/>
      <c r="R15" s="102"/>
      <c r="S15" s="102"/>
      <c r="T15" s="102"/>
      <c r="U15" s="102"/>
      <c r="V15" s="104">
        <f>SUM(V8:W8)</f>
        <v>2</v>
      </c>
      <c r="W15" s="104"/>
      <c r="X15" s="103">
        <f>SUM(X8:AB8)</f>
        <v>2</v>
      </c>
      <c r="Y15" s="103"/>
      <c r="Z15" s="103"/>
      <c r="AA15" s="103"/>
      <c r="AB15" s="103"/>
      <c r="AC15" s="10"/>
      <c r="AD15" s="10"/>
      <c r="AE15" s="10"/>
      <c r="AF15" s="108">
        <f>SUM(AF8:AN8)</f>
        <v>2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150.11000000000001</v>
      </c>
      <c r="E17" s="6">
        <f>SUM(E4:E8)</f>
        <v>80</v>
      </c>
      <c r="J17" s="6">
        <f>SUM(F11:N15)</f>
        <v>80</v>
      </c>
      <c r="R17" s="6">
        <f>SUM(O11:U15)</f>
        <v>80</v>
      </c>
      <c r="W17" s="6">
        <f>SUM(V11:W15)</f>
        <v>80</v>
      </c>
      <c r="Z17" s="6">
        <f>SUM(X11:AB15)</f>
        <v>80</v>
      </c>
      <c r="AJ17" s="5">
        <f>SUM(AF11:AF15)</f>
        <v>80</v>
      </c>
      <c r="AT17" s="5">
        <f>SUM(AS11:AU15)</f>
        <v>8</v>
      </c>
    </row>
    <row r="19" spans="4:46" ht="23.25" customHeight="1"/>
    <row r="20" spans="4:46" ht="28.5" customHeight="1"/>
  </sheetData>
  <mergeCells count="61">
    <mergeCell ref="V15:W15"/>
    <mergeCell ref="X14:AB14"/>
    <mergeCell ref="X12:AB12"/>
    <mergeCell ref="X11:AB11"/>
    <mergeCell ref="X13:AB13"/>
    <mergeCell ref="X15:AB15"/>
    <mergeCell ref="V11:W11"/>
    <mergeCell ref="V14:W14"/>
    <mergeCell ref="F12:N12"/>
    <mergeCell ref="O12:U12"/>
    <mergeCell ref="V12:W12"/>
    <mergeCell ref="F13:N13"/>
    <mergeCell ref="V13:W13"/>
    <mergeCell ref="O13:U13"/>
    <mergeCell ref="O14:U14"/>
    <mergeCell ref="AB1:AB3"/>
    <mergeCell ref="AC1:AC3"/>
    <mergeCell ref="A1:A3"/>
    <mergeCell ref="B1:B3"/>
    <mergeCell ref="C1:C3"/>
    <mergeCell ref="D1:D3"/>
    <mergeCell ref="E1:E3"/>
    <mergeCell ref="F1:N2"/>
    <mergeCell ref="X1:AA2"/>
    <mergeCell ref="A4:A8"/>
    <mergeCell ref="B4:B8"/>
    <mergeCell ref="O1:U2"/>
    <mergeCell ref="V1:W2"/>
    <mergeCell ref="B11:B15"/>
    <mergeCell ref="F11:N11"/>
    <mergeCell ref="O11:U11"/>
    <mergeCell ref="O15:U15"/>
    <mergeCell ref="F15:N15"/>
    <mergeCell ref="F14:N14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2" zoomScaleNormal="82" workbookViewId="0">
      <selection activeCell="E20" sqref="E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93</v>
      </c>
      <c r="B4" s="58">
        <v>41</v>
      </c>
      <c r="C4" s="3" t="s">
        <v>35</v>
      </c>
      <c r="D4" s="3">
        <v>3</v>
      </c>
      <c r="E4" s="28">
        <v>3</v>
      </c>
      <c r="F4" s="12"/>
      <c r="G4" s="12">
        <v>1</v>
      </c>
      <c r="H4" s="12"/>
      <c r="I4" s="12"/>
      <c r="J4" s="12">
        <v>2</v>
      </c>
      <c r="K4" s="12"/>
      <c r="L4" s="12"/>
      <c r="M4" s="12"/>
      <c r="N4" s="12"/>
      <c r="O4" s="13"/>
      <c r="P4" s="13"/>
      <c r="Q4" s="13"/>
      <c r="R4" s="13">
        <v>1</v>
      </c>
      <c r="S4" s="13"/>
      <c r="T4" s="13">
        <v>1</v>
      </c>
      <c r="U4" s="13">
        <v>1</v>
      </c>
      <c r="V4" s="24"/>
      <c r="W4" s="24">
        <v>3</v>
      </c>
      <c r="X4" s="15"/>
      <c r="Y4" s="15">
        <v>1</v>
      </c>
      <c r="Z4" s="15"/>
      <c r="AA4" s="15">
        <v>2</v>
      </c>
      <c r="AB4" s="15"/>
      <c r="AC4" s="28">
        <v>3</v>
      </c>
      <c r="AD4" s="28"/>
      <c r="AE4" s="28"/>
      <c r="AF4" s="16"/>
      <c r="AG4" s="16"/>
      <c r="AH4" s="16">
        <v>1</v>
      </c>
      <c r="AI4" s="16"/>
      <c r="AJ4" s="16"/>
      <c r="AK4" s="16"/>
      <c r="AL4" s="16">
        <v>1</v>
      </c>
      <c r="AM4" s="16"/>
      <c r="AN4" s="16">
        <v>1</v>
      </c>
      <c r="AO4" s="28"/>
      <c r="AP4" s="28"/>
      <c r="AQ4" s="4"/>
      <c r="AR4" s="28"/>
      <c r="AS4" s="17"/>
      <c r="AT4" s="17"/>
      <c r="AU4" s="17"/>
      <c r="AV4" s="61">
        <v>2</v>
      </c>
      <c r="AW4" s="61">
        <v>0</v>
      </c>
    </row>
    <row r="5" spans="1:49" ht="27" customHeight="1">
      <c r="A5" s="58"/>
      <c r="B5" s="58"/>
      <c r="C5" s="3" t="s">
        <v>132</v>
      </c>
      <c r="D5" s="3">
        <v>33</v>
      </c>
      <c r="E5" s="25">
        <v>33</v>
      </c>
      <c r="F5" s="12">
        <v>4</v>
      </c>
      <c r="G5" s="12">
        <v>3</v>
      </c>
      <c r="H5" s="12">
        <v>2</v>
      </c>
      <c r="I5" s="12">
        <v>2</v>
      </c>
      <c r="J5" s="12">
        <v>7</v>
      </c>
      <c r="K5" s="12">
        <v>3</v>
      </c>
      <c r="L5" s="12">
        <v>5</v>
      </c>
      <c r="M5" s="12">
        <v>5</v>
      </c>
      <c r="N5" s="12">
        <v>2</v>
      </c>
      <c r="O5" s="13">
        <v>3</v>
      </c>
      <c r="P5" s="13">
        <v>2</v>
      </c>
      <c r="Q5" s="13">
        <v>0</v>
      </c>
      <c r="R5" s="13">
        <v>4</v>
      </c>
      <c r="S5" s="13">
        <v>3</v>
      </c>
      <c r="T5" s="13">
        <v>5</v>
      </c>
      <c r="U5" s="13">
        <v>16</v>
      </c>
      <c r="V5" s="24"/>
      <c r="W5" s="24">
        <v>33</v>
      </c>
      <c r="X5" s="15">
        <v>11</v>
      </c>
      <c r="Y5" s="15">
        <v>14</v>
      </c>
      <c r="Z5" s="15">
        <v>0</v>
      </c>
      <c r="AA5" s="15"/>
      <c r="AB5" s="15">
        <v>8</v>
      </c>
      <c r="AC5" s="28">
        <v>33</v>
      </c>
      <c r="AD5" s="28">
        <v>1</v>
      </c>
      <c r="AE5" s="28"/>
      <c r="AF5" s="16">
        <v>3</v>
      </c>
      <c r="AG5" s="16">
        <v>2</v>
      </c>
      <c r="AH5" s="16">
        <v>26</v>
      </c>
      <c r="AI5" s="16"/>
      <c r="AJ5" s="16"/>
      <c r="AK5" s="16"/>
      <c r="AL5" s="16">
        <v>2</v>
      </c>
      <c r="AM5" s="16"/>
      <c r="AN5" s="16"/>
      <c r="AO5" s="28"/>
      <c r="AP5" s="28"/>
      <c r="AQ5" s="4"/>
      <c r="AR5" s="28">
        <v>5</v>
      </c>
      <c r="AS5" s="17">
        <v>2</v>
      </c>
      <c r="AT5" s="17">
        <v>3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3</v>
      </c>
      <c r="E6" s="28">
        <v>3</v>
      </c>
      <c r="F6" s="12"/>
      <c r="G6" s="12"/>
      <c r="H6" s="12"/>
      <c r="I6" s="12">
        <v>1</v>
      </c>
      <c r="J6" s="12"/>
      <c r="K6" s="12"/>
      <c r="L6" s="12"/>
      <c r="M6" s="12">
        <v>2</v>
      </c>
      <c r="N6" s="12"/>
      <c r="O6" s="13"/>
      <c r="P6" s="13"/>
      <c r="Q6" s="13">
        <v>1</v>
      </c>
      <c r="R6" s="13">
        <v>1</v>
      </c>
      <c r="S6" s="13"/>
      <c r="T6" s="13"/>
      <c r="U6" s="13">
        <v>1</v>
      </c>
      <c r="V6" s="24"/>
      <c r="W6" s="24">
        <v>3</v>
      </c>
      <c r="X6" s="15"/>
      <c r="Y6" s="15"/>
      <c r="Z6" s="15"/>
      <c r="AA6" s="15"/>
      <c r="AB6" s="15">
        <v>3</v>
      </c>
      <c r="AC6" s="28">
        <v>0</v>
      </c>
      <c r="AD6" s="28"/>
      <c r="AE6" s="28"/>
      <c r="AF6" s="16"/>
      <c r="AG6" s="16"/>
      <c r="AH6" s="16">
        <v>2</v>
      </c>
      <c r="AI6" s="16"/>
      <c r="AJ6" s="16"/>
      <c r="AK6" s="16"/>
      <c r="AL6" s="16"/>
      <c r="AM6" s="16"/>
      <c r="AN6" s="16">
        <v>1</v>
      </c>
      <c r="AO6" s="28"/>
      <c r="AP6" s="28"/>
      <c r="AQ6" s="4"/>
      <c r="AR6" s="28">
        <v>1</v>
      </c>
      <c r="AS6" s="17"/>
      <c r="AT6" s="17">
        <v>1</v>
      </c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1</v>
      </c>
      <c r="F7" s="12">
        <v>1</v>
      </c>
      <c r="G7" s="12"/>
      <c r="H7" s="12"/>
      <c r="I7" s="12"/>
      <c r="J7" s="12"/>
      <c r="K7" s="12"/>
      <c r="L7" s="12"/>
      <c r="M7" s="12"/>
      <c r="N7" s="12"/>
      <c r="O7" s="13"/>
      <c r="P7" s="13"/>
      <c r="Q7" s="13">
        <v>1</v>
      </c>
      <c r="R7" s="13"/>
      <c r="S7" s="13"/>
      <c r="T7" s="13"/>
      <c r="U7" s="13"/>
      <c r="V7" s="24"/>
      <c r="W7" s="24">
        <v>1</v>
      </c>
      <c r="X7" s="15"/>
      <c r="Y7" s="15"/>
      <c r="Z7" s="15"/>
      <c r="AA7" s="15"/>
      <c r="AB7" s="15">
        <v>1</v>
      </c>
      <c r="AC7" s="28">
        <v>0</v>
      </c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/>
      <c r="G8" s="12"/>
      <c r="H8" s="12"/>
      <c r="I8" s="12"/>
      <c r="J8" s="12"/>
      <c r="K8" s="12"/>
      <c r="L8" s="12"/>
      <c r="M8" s="12">
        <v>1</v>
      </c>
      <c r="N8" s="12"/>
      <c r="O8" s="13"/>
      <c r="P8" s="13"/>
      <c r="Q8" s="13"/>
      <c r="R8" s="13">
        <v>1</v>
      </c>
      <c r="S8" s="13"/>
      <c r="T8" s="13"/>
      <c r="U8" s="13"/>
      <c r="V8" s="24">
        <v>1</v>
      </c>
      <c r="W8" s="24">
        <v>0</v>
      </c>
      <c r="X8" s="15"/>
      <c r="Y8" s="15"/>
      <c r="Z8" s="15"/>
      <c r="AA8" s="15"/>
      <c r="AB8" s="15">
        <v>1</v>
      </c>
      <c r="AC8" s="28">
        <v>0</v>
      </c>
      <c r="AD8" s="28"/>
      <c r="AE8" s="28"/>
      <c r="AF8" s="16"/>
      <c r="AG8" s="16"/>
      <c r="AH8" s="16"/>
      <c r="AI8" s="16"/>
      <c r="AJ8" s="16"/>
      <c r="AK8" s="16"/>
      <c r="AL8" s="16">
        <v>1</v>
      </c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6</v>
      </c>
    </row>
    <row r="11" spans="1:49" ht="18.75">
      <c r="A11" s="19" t="s">
        <v>40</v>
      </c>
      <c r="B11" s="73" t="str">
        <f>REPT(B4,1)</f>
        <v>41</v>
      </c>
      <c r="C11" s="3" t="s">
        <v>35</v>
      </c>
      <c r="D11" s="20" t="str">
        <f t="shared" ref="D11:E15" si="0">REPT(D4,1)</f>
        <v>3</v>
      </c>
      <c r="E11" s="20" t="str">
        <f t="shared" si="0"/>
        <v>3</v>
      </c>
      <c r="F11" s="101">
        <f>SUM(F4:N4)</f>
        <v>3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3</v>
      </c>
      <c r="P11" s="102"/>
      <c r="Q11" s="102"/>
      <c r="R11" s="102"/>
      <c r="S11" s="102"/>
      <c r="T11" s="102"/>
      <c r="U11" s="102"/>
      <c r="V11" s="104">
        <f>SUM(V4:W4)</f>
        <v>3</v>
      </c>
      <c r="W11" s="104"/>
      <c r="X11" s="103">
        <f>SUM(X4:AB4)</f>
        <v>3</v>
      </c>
      <c r="Y11" s="103"/>
      <c r="Z11" s="103"/>
      <c r="AA11" s="103"/>
      <c r="AB11" s="103"/>
      <c r="AC11" s="10"/>
      <c r="AD11" s="10"/>
      <c r="AE11" s="10"/>
      <c r="AF11" s="108">
        <f>SUM(AF4:AN4)</f>
        <v>3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6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33</v>
      </c>
      <c r="E12" s="20" t="str">
        <f t="shared" si="0"/>
        <v>33</v>
      </c>
      <c r="F12" s="101">
        <f>SUM(F5:N5)</f>
        <v>33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33</v>
      </c>
      <c r="P12" s="102"/>
      <c r="Q12" s="102"/>
      <c r="R12" s="102"/>
      <c r="S12" s="102"/>
      <c r="T12" s="102"/>
      <c r="U12" s="102"/>
      <c r="V12" s="104">
        <f>SUM(V5:W5)</f>
        <v>33</v>
      </c>
      <c r="W12" s="104"/>
      <c r="X12" s="103">
        <f>SUM(X5:AB5)</f>
        <v>33</v>
      </c>
      <c r="Y12" s="103"/>
      <c r="Z12" s="103"/>
      <c r="AA12" s="103"/>
      <c r="AB12" s="103"/>
      <c r="AC12" s="10"/>
      <c r="AD12" s="10"/>
      <c r="AE12" s="10"/>
      <c r="AF12" s="108">
        <f>SUM(AF5:AN5)</f>
        <v>33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5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41</v>
      </c>
      <c r="E17" s="6">
        <f>SUM(E4:E8)</f>
        <v>41</v>
      </c>
      <c r="J17" s="6">
        <f>SUM(F11:N15)</f>
        <v>41</v>
      </c>
      <c r="R17" s="6">
        <f>SUM(O11:U15)</f>
        <v>41</v>
      </c>
      <c r="W17" s="6">
        <f>SUM(V11:W15)</f>
        <v>41</v>
      </c>
      <c r="Z17" s="6">
        <f>SUM(X11:AB15)</f>
        <v>41</v>
      </c>
      <c r="AJ17" s="5">
        <f>SUM(AF11:AF15)</f>
        <v>41</v>
      </c>
      <c r="AT17" s="5">
        <f>SUM(AS11:AU15)</f>
        <v>6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2" zoomScaleNormal="82" workbookViewId="0">
      <selection activeCell="I20" sqref="I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115</v>
      </c>
      <c r="B4" s="58">
        <v>44</v>
      </c>
      <c r="C4" s="3" t="s">
        <v>35</v>
      </c>
      <c r="D4" s="22">
        <v>5.5</v>
      </c>
      <c r="E4" s="28">
        <v>5</v>
      </c>
      <c r="F4" s="12"/>
      <c r="G4" s="12"/>
      <c r="H4" s="12"/>
      <c r="I4" s="12">
        <v>1</v>
      </c>
      <c r="J4" s="12">
        <v>1</v>
      </c>
      <c r="K4" s="12">
        <v>2</v>
      </c>
      <c r="L4" s="12">
        <v>1</v>
      </c>
      <c r="M4" s="12"/>
      <c r="N4" s="12"/>
      <c r="O4" s="13"/>
      <c r="P4" s="13"/>
      <c r="Q4" s="13"/>
      <c r="R4" s="13">
        <v>1</v>
      </c>
      <c r="S4" s="13"/>
      <c r="T4" s="13">
        <v>1</v>
      </c>
      <c r="U4" s="13">
        <v>3</v>
      </c>
      <c r="V4" s="14"/>
      <c r="W4" s="14">
        <v>5</v>
      </c>
      <c r="X4" s="15"/>
      <c r="Y4" s="15"/>
      <c r="Z4" s="15"/>
      <c r="AA4" s="15">
        <v>5</v>
      </c>
      <c r="AB4" s="15"/>
      <c r="AC4" s="28"/>
      <c r="AD4" s="28"/>
      <c r="AE4" s="28"/>
      <c r="AF4" s="16"/>
      <c r="AG4" s="16"/>
      <c r="AH4" s="16">
        <v>4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>
        <v>1</v>
      </c>
      <c r="AS4" s="17"/>
      <c r="AT4" s="17"/>
      <c r="AU4" s="17">
        <v>1</v>
      </c>
      <c r="AV4" s="61">
        <v>1</v>
      </c>
      <c r="AW4" s="61">
        <v>1</v>
      </c>
    </row>
    <row r="5" spans="1:49" ht="27" customHeight="1">
      <c r="A5" s="58"/>
      <c r="B5" s="58"/>
      <c r="C5" s="3" t="s">
        <v>132</v>
      </c>
      <c r="D5" s="22">
        <v>58.44</v>
      </c>
      <c r="E5" s="28">
        <v>33</v>
      </c>
      <c r="F5" s="12">
        <v>4</v>
      </c>
      <c r="G5" s="12">
        <v>2</v>
      </c>
      <c r="H5" s="12">
        <v>4</v>
      </c>
      <c r="I5" s="12">
        <v>2</v>
      </c>
      <c r="J5" s="12">
        <v>3</v>
      </c>
      <c r="K5" s="12">
        <v>3</v>
      </c>
      <c r="L5" s="12">
        <v>7</v>
      </c>
      <c r="M5" s="12">
        <v>6</v>
      </c>
      <c r="N5" s="12">
        <v>2</v>
      </c>
      <c r="O5" s="13">
        <v>2</v>
      </c>
      <c r="P5" s="13">
        <v>2</v>
      </c>
      <c r="Q5" s="13">
        <v>2</v>
      </c>
      <c r="R5" s="13">
        <v>4</v>
      </c>
      <c r="S5" s="13">
        <v>4</v>
      </c>
      <c r="T5" s="13">
        <v>2</v>
      </c>
      <c r="U5" s="13">
        <v>17</v>
      </c>
      <c r="V5" s="14">
        <v>2</v>
      </c>
      <c r="W5" s="14">
        <v>31</v>
      </c>
      <c r="X5" s="15">
        <v>8</v>
      </c>
      <c r="Y5" s="15">
        <v>11</v>
      </c>
      <c r="Z5" s="15">
        <v>0</v>
      </c>
      <c r="AA5" s="15">
        <v>6</v>
      </c>
      <c r="AB5" s="15">
        <v>8</v>
      </c>
      <c r="AC5" s="28">
        <v>15</v>
      </c>
      <c r="AD5" s="28">
        <v>1</v>
      </c>
      <c r="AE5" s="28">
        <v>1</v>
      </c>
      <c r="AF5" s="16">
        <v>4</v>
      </c>
      <c r="AG5" s="16">
        <v>3</v>
      </c>
      <c r="AH5" s="16">
        <v>26</v>
      </c>
      <c r="AI5" s="16"/>
      <c r="AJ5" s="16"/>
      <c r="AK5" s="16"/>
      <c r="AL5" s="16"/>
      <c r="AM5" s="16"/>
      <c r="AN5" s="16"/>
      <c r="AO5" s="28">
        <v>1</v>
      </c>
      <c r="AP5" s="28"/>
      <c r="AQ5" s="4"/>
      <c r="AR5" s="28">
        <v>11</v>
      </c>
      <c r="AS5" s="17">
        <v>5</v>
      </c>
      <c r="AT5" s="17">
        <v>5</v>
      </c>
      <c r="AU5" s="17">
        <v>1</v>
      </c>
      <c r="AV5" s="62"/>
      <c r="AW5" s="62"/>
    </row>
    <row r="6" spans="1:49" ht="27.75" customHeight="1">
      <c r="A6" s="58"/>
      <c r="B6" s="58"/>
      <c r="C6" s="3" t="s">
        <v>37</v>
      </c>
      <c r="D6" s="23">
        <v>7.5</v>
      </c>
      <c r="E6" s="28">
        <v>4</v>
      </c>
      <c r="F6" s="12"/>
      <c r="G6" s="12"/>
      <c r="H6" s="12"/>
      <c r="I6" s="12">
        <v>1</v>
      </c>
      <c r="J6" s="12"/>
      <c r="K6" s="12">
        <v>2</v>
      </c>
      <c r="L6" s="12"/>
      <c r="M6" s="12"/>
      <c r="N6" s="12">
        <v>1</v>
      </c>
      <c r="O6" s="13"/>
      <c r="P6" s="13"/>
      <c r="Q6" s="13"/>
      <c r="R6" s="13"/>
      <c r="S6" s="13">
        <v>1</v>
      </c>
      <c r="T6" s="13">
        <v>1</v>
      </c>
      <c r="U6" s="13">
        <v>2</v>
      </c>
      <c r="V6" s="14"/>
      <c r="W6" s="14">
        <v>4</v>
      </c>
      <c r="X6" s="15">
        <v>1</v>
      </c>
      <c r="Y6" s="15">
        <v>1</v>
      </c>
      <c r="Z6" s="15"/>
      <c r="AA6" s="15">
        <v>2</v>
      </c>
      <c r="AB6" s="15"/>
      <c r="AC6" s="28"/>
      <c r="AD6" s="28"/>
      <c r="AE6" s="28"/>
      <c r="AF6" s="16"/>
      <c r="AG6" s="16"/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3">
        <v>1.5</v>
      </c>
      <c r="E7" s="28">
        <v>1</v>
      </c>
      <c r="F7" s="12"/>
      <c r="G7" s="12"/>
      <c r="H7" s="12"/>
      <c r="I7" s="12"/>
      <c r="J7" s="12">
        <v>1</v>
      </c>
      <c r="K7" s="12"/>
      <c r="L7" s="12"/>
      <c r="M7" s="12"/>
      <c r="N7" s="12"/>
      <c r="O7" s="13"/>
      <c r="P7" s="13"/>
      <c r="Q7" s="13"/>
      <c r="R7" s="13">
        <v>1</v>
      </c>
      <c r="S7" s="13"/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3">
        <v>0.5</v>
      </c>
      <c r="E8" s="28">
        <v>1</v>
      </c>
      <c r="F8" s="12"/>
      <c r="G8" s="12"/>
      <c r="H8" s="12"/>
      <c r="I8" s="12"/>
      <c r="J8" s="12"/>
      <c r="K8" s="12"/>
      <c r="L8" s="12"/>
      <c r="M8" s="12"/>
      <c r="N8" s="12">
        <v>1</v>
      </c>
      <c r="O8" s="13"/>
      <c r="P8" s="13"/>
      <c r="Q8" s="13"/>
      <c r="R8" s="13"/>
      <c r="S8" s="13"/>
      <c r="T8" s="13"/>
      <c r="U8" s="13">
        <v>1</v>
      </c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>
        <v>1</v>
      </c>
      <c r="AS8" s="17"/>
      <c r="AT8" s="17"/>
      <c r="AU8" s="17">
        <v>1</v>
      </c>
      <c r="AV8" s="63"/>
      <c r="AW8" s="63"/>
    </row>
    <row r="9" spans="1:49" ht="36.75" customHeight="1">
      <c r="AR9" s="18">
        <f>SUM(AR4:AR8)</f>
        <v>13</v>
      </c>
    </row>
    <row r="11" spans="1:49" ht="18.75">
      <c r="A11" s="19" t="s">
        <v>40</v>
      </c>
      <c r="B11" s="73" t="str">
        <f>REPT(B4,1)</f>
        <v>44</v>
      </c>
      <c r="C11" s="3" t="s">
        <v>35</v>
      </c>
      <c r="D11" s="20" t="str">
        <f t="shared" ref="D11:E15" si="0">REPT(D4,1)</f>
        <v>5,5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13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58,44</v>
      </c>
      <c r="E12" s="20" t="str">
        <f t="shared" si="0"/>
        <v>33</v>
      </c>
      <c r="F12" s="101">
        <f>SUM(F5:N5)</f>
        <v>33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33</v>
      </c>
      <c r="P12" s="102"/>
      <c r="Q12" s="102"/>
      <c r="R12" s="102"/>
      <c r="S12" s="102"/>
      <c r="T12" s="102"/>
      <c r="U12" s="102"/>
      <c r="V12" s="104">
        <f>SUM(V5:W5)</f>
        <v>33</v>
      </c>
      <c r="W12" s="104"/>
      <c r="X12" s="103">
        <f>SUM(X5:AB5)</f>
        <v>33</v>
      </c>
      <c r="Y12" s="103"/>
      <c r="Z12" s="103"/>
      <c r="AA12" s="103"/>
      <c r="AB12" s="103"/>
      <c r="AC12" s="10"/>
      <c r="AD12" s="10"/>
      <c r="AE12" s="10"/>
      <c r="AF12" s="108">
        <f>SUM(AF5:AN5)</f>
        <v>33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11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7,5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1,5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73.44</v>
      </c>
      <c r="E17" s="6">
        <f>SUM(E4:E8)</f>
        <v>44</v>
      </c>
      <c r="J17" s="6">
        <f>SUM(F11:N15)</f>
        <v>44</v>
      </c>
      <c r="R17" s="6">
        <f>SUM(O11:U15)</f>
        <v>44</v>
      </c>
      <c r="W17" s="6">
        <f>SUM(V11:W15)</f>
        <v>44</v>
      </c>
      <c r="Z17" s="6">
        <f>SUM(X11:AB15)</f>
        <v>44</v>
      </c>
      <c r="AJ17" s="5">
        <f>SUM(AF11:AF15)</f>
        <v>44</v>
      </c>
      <c r="AT17" s="5">
        <f>SUM(AS11:AU15)</f>
        <v>13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T29" sqref="T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59</v>
      </c>
      <c r="B4" s="58">
        <v>75</v>
      </c>
      <c r="C4" s="3" t="s">
        <v>35</v>
      </c>
      <c r="D4" s="3">
        <v>6</v>
      </c>
      <c r="E4" s="28">
        <v>6</v>
      </c>
      <c r="F4" s="12">
        <v>0</v>
      </c>
      <c r="G4" s="12">
        <v>0</v>
      </c>
      <c r="H4" s="12">
        <v>0</v>
      </c>
      <c r="I4" s="12">
        <v>1</v>
      </c>
      <c r="J4" s="12">
        <v>1</v>
      </c>
      <c r="K4" s="12">
        <v>4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1</v>
      </c>
      <c r="U4" s="13">
        <v>5</v>
      </c>
      <c r="V4" s="14">
        <v>0</v>
      </c>
      <c r="W4" s="14">
        <v>6</v>
      </c>
      <c r="X4" s="15">
        <v>0</v>
      </c>
      <c r="Y4" s="15">
        <v>0</v>
      </c>
      <c r="Z4" s="15">
        <v>0</v>
      </c>
      <c r="AA4" s="15">
        <v>6</v>
      </c>
      <c r="AB4" s="15">
        <v>0</v>
      </c>
      <c r="AC4" s="28">
        <v>6</v>
      </c>
      <c r="AD4" s="28">
        <v>0</v>
      </c>
      <c r="AE4" s="28">
        <v>0</v>
      </c>
      <c r="AF4" s="16">
        <v>0</v>
      </c>
      <c r="AG4" s="16">
        <v>0</v>
      </c>
      <c r="AH4" s="16">
        <v>5</v>
      </c>
      <c r="AI4" s="16">
        <v>0</v>
      </c>
      <c r="AJ4" s="16">
        <v>0</v>
      </c>
      <c r="AK4" s="16">
        <v>0</v>
      </c>
      <c r="AL4" s="16">
        <v>1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1</v>
      </c>
      <c r="AW4" s="61">
        <v>0</v>
      </c>
    </row>
    <row r="5" spans="1:49" ht="27" customHeight="1">
      <c r="A5" s="58"/>
      <c r="B5" s="58"/>
      <c r="C5" s="3" t="s">
        <v>132</v>
      </c>
      <c r="D5" s="3">
        <v>64</v>
      </c>
      <c r="E5" s="28">
        <v>64</v>
      </c>
      <c r="F5" s="12">
        <v>3</v>
      </c>
      <c r="G5" s="12">
        <v>6</v>
      </c>
      <c r="H5" s="12">
        <v>8</v>
      </c>
      <c r="I5" s="12">
        <v>7</v>
      </c>
      <c r="J5" s="12">
        <v>7</v>
      </c>
      <c r="K5" s="12">
        <v>13</v>
      </c>
      <c r="L5" s="12">
        <v>9</v>
      </c>
      <c r="M5" s="12">
        <v>9</v>
      </c>
      <c r="N5" s="12">
        <v>2</v>
      </c>
      <c r="O5" s="13">
        <v>1</v>
      </c>
      <c r="P5" s="13">
        <v>3</v>
      </c>
      <c r="Q5" s="13">
        <v>4</v>
      </c>
      <c r="R5" s="13">
        <v>8</v>
      </c>
      <c r="S5" s="13">
        <v>10</v>
      </c>
      <c r="T5" s="13">
        <v>9</v>
      </c>
      <c r="U5" s="13">
        <v>29</v>
      </c>
      <c r="V5" s="14">
        <v>5</v>
      </c>
      <c r="W5" s="14">
        <v>59</v>
      </c>
      <c r="X5" s="15">
        <v>20</v>
      </c>
      <c r="Y5" s="15">
        <v>30</v>
      </c>
      <c r="Z5" s="15">
        <v>0</v>
      </c>
      <c r="AA5" s="15">
        <v>6</v>
      </c>
      <c r="AB5" s="15">
        <v>8</v>
      </c>
      <c r="AC5" s="28">
        <v>63</v>
      </c>
      <c r="AD5" s="28">
        <v>2</v>
      </c>
      <c r="AE5" s="28">
        <v>0</v>
      </c>
      <c r="AF5" s="16">
        <v>3</v>
      </c>
      <c r="AG5" s="16">
        <v>7</v>
      </c>
      <c r="AH5" s="16">
        <v>53</v>
      </c>
      <c r="AI5" s="16">
        <v>1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2</v>
      </c>
      <c r="AQ5" s="4">
        <v>0</v>
      </c>
      <c r="AR5" s="28">
        <v>6</v>
      </c>
      <c r="AS5" s="17">
        <v>0</v>
      </c>
      <c r="AT5" s="17">
        <v>0</v>
      </c>
      <c r="AU5" s="17">
        <v>6</v>
      </c>
      <c r="AV5" s="62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3</v>
      </c>
      <c r="F6" s="12">
        <v>1</v>
      </c>
      <c r="G6" s="12">
        <v>0</v>
      </c>
      <c r="H6" s="12">
        <v>0</v>
      </c>
      <c r="I6" s="12">
        <v>0</v>
      </c>
      <c r="J6" s="12">
        <v>1</v>
      </c>
      <c r="K6" s="12">
        <v>0</v>
      </c>
      <c r="L6" s="12">
        <v>0</v>
      </c>
      <c r="M6" s="12">
        <v>0</v>
      </c>
      <c r="N6" s="12">
        <v>1</v>
      </c>
      <c r="O6" s="13">
        <v>0</v>
      </c>
      <c r="P6" s="13">
        <v>0</v>
      </c>
      <c r="Q6" s="13">
        <v>1</v>
      </c>
      <c r="R6" s="13">
        <v>1</v>
      </c>
      <c r="S6" s="13">
        <v>1</v>
      </c>
      <c r="T6" s="13">
        <v>0</v>
      </c>
      <c r="U6" s="13">
        <v>0</v>
      </c>
      <c r="V6" s="14">
        <v>0</v>
      </c>
      <c r="W6" s="14">
        <v>3</v>
      </c>
      <c r="X6" s="15">
        <v>0</v>
      </c>
      <c r="Y6" s="15">
        <v>1</v>
      </c>
      <c r="Z6" s="15">
        <v>0</v>
      </c>
      <c r="AA6" s="15">
        <v>0</v>
      </c>
      <c r="AB6" s="15">
        <v>2</v>
      </c>
      <c r="AC6" s="28">
        <v>3</v>
      </c>
      <c r="AD6" s="28">
        <v>0</v>
      </c>
      <c r="AE6" s="28">
        <v>0</v>
      </c>
      <c r="AF6" s="16">
        <v>0</v>
      </c>
      <c r="AG6" s="16">
        <v>1</v>
      </c>
      <c r="AH6" s="16">
        <v>2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0</v>
      </c>
      <c r="AT6" s="17">
        <v>0</v>
      </c>
      <c r="AU6" s="17">
        <v>1</v>
      </c>
      <c r="AV6" s="62"/>
      <c r="AW6" s="62"/>
    </row>
    <row r="7" spans="1:49" ht="27.75" customHeight="1">
      <c r="A7" s="58"/>
      <c r="B7" s="58"/>
      <c r="C7" s="3" t="s">
        <v>38</v>
      </c>
      <c r="D7" s="28">
        <v>3.5</v>
      </c>
      <c r="E7" s="28">
        <v>2</v>
      </c>
      <c r="F7" s="12">
        <v>0</v>
      </c>
      <c r="G7" s="12">
        <v>1</v>
      </c>
      <c r="H7" s="12">
        <v>1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1</v>
      </c>
      <c r="R7" s="13">
        <v>0</v>
      </c>
      <c r="S7" s="13">
        <v>1</v>
      </c>
      <c r="T7" s="13">
        <v>0</v>
      </c>
      <c r="U7" s="13">
        <v>0</v>
      </c>
      <c r="V7" s="14">
        <v>0</v>
      </c>
      <c r="W7" s="14">
        <v>2</v>
      </c>
      <c r="X7" s="15">
        <v>0</v>
      </c>
      <c r="Y7" s="15">
        <v>0</v>
      </c>
      <c r="Z7" s="15">
        <v>0</v>
      </c>
      <c r="AA7" s="15">
        <v>0</v>
      </c>
      <c r="AB7" s="15">
        <v>2</v>
      </c>
      <c r="AC7" s="28">
        <v>0</v>
      </c>
      <c r="AD7" s="28">
        <v>0</v>
      </c>
      <c r="AE7" s="28">
        <v>0</v>
      </c>
      <c r="AF7" s="16">
        <v>0</v>
      </c>
      <c r="AG7" s="16">
        <v>0</v>
      </c>
      <c r="AH7" s="16">
        <v>0</v>
      </c>
      <c r="AI7" s="16">
        <v>0</v>
      </c>
      <c r="AJ7" s="16">
        <v>1</v>
      </c>
      <c r="AK7" s="16">
        <v>0</v>
      </c>
      <c r="AL7" s="16">
        <v>1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2</v>
      </c>
      <c r="AS7" s="17">
        <v>0</v>
      </c>
      <c r="AT7" s="17">
        <v>0</v>
      </c>
      <c r="AU7" s="17">
        <v>2</v>
      </c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9</v>
      </c>
    </row>
    <row r="11" spans="1:49" ht="18.75">
      <c r="A11" s="19" t="s">
        <v>40</v>
      </c>
      <c r="B11" s="73" t="str">
        <f>REPT(B4,1)</f>
        <v>75</v>
      </c>
      <c r="C11" s="3" t="s">
        <v>35</v>
      </c>
      <c r="D11" s="20" t="str">
        <f t="shared" ref="D11:E15" si="0">REPT(D4,1)</f>
        <v>6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9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64</v>
      </c>
      <c r="E12" s="20" t="str">
        <f t="shared" si="0"/>
        <v>64</v>
      </c>
      <c r="F12" s="101">
        <f>SUM(F5:N5)</f>
        <v>64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64</v>
      </c>
      <c r="P12" s="102"/>
      <c r="Q12" s="102"/>
      <c r="R12" s="102"/>
      <c r="S12" s="102"/>
      <c r="T12" s="102"/>
      <c r="U12" s="102"/>
      <c r="V12" s="104">
        <f>SUM(V5:W5)</f>
        <v>64</v>
      </c>
      <c r="W12" s="104"/>
      <c r="X12" s="103">
        <f>SUM(X5:AB5)</f>
        <v>64</v>
      </c>
      <c r="Y12" s="103"/>
      <c r="Z12" s="103"/>
      <c r="AA12" s="103"/>
      <c r="AB12" s="103"/>
      <c r="AC12" s="10"/>
      <c r="AD12" s="10"/>
      <c r="AE12" s="10"/>
      <c r="AF12" s="108">
        <f>SUM(AF5:AN5)</f>
        <v>64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2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79</v>
      </c>
      <c r="E17" s="6">
        <f>SUM(E4:E8)</f>
        <v>75</v>
      </c>
      <c r="J17" s="6">
        <f>SUM(F11:N15)</f>
        <v>75</v>
      </c>
      <c r="R17" s="6">
        <f>SUM(O11:U15)</f>
        <v>75</v>
      </c>
      <c r="W17" s="6">
        <f>SUM(V11:W15)</f>
        <v>75</v>
      </c>
      <c r="Z17" s="6">
        <f>SUM(X11:AB15)</f>
        <v>75</v>
      </c>
      <c r="AJ17" s="5">
        <f>SUM(AF11:AF15)</f>
        <v>75</v>
      </c>
      <c r="AT17" s="5">
        <f>SUM(AS11:AU15)</f>
        <v>9</v>
      </c>
    </row>
  </sheetData>
  <mergeCells count="61"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R2:AR3"/>
    <mergeCell ref="AS2:AU2"/>
    <mergeCell ref="AD1:AD3"/>
    <mergeCell ref="AE1:AE3"/>
    <mergeCell ref="AF1:AQ1"/>
    <mergeCell ref="AR1:AU1"/>
    <mergeCell ref="X11:AB11"/>
    <mergeCell ref="X13:AB13"/>
    <mergeCell ref="X15:AB15"/>
    <mergeCell ref="V11:W11"/>
    <mergeCell ref="V14:W14"/>
    <mergeCell ref="AQ2:AQ3"/>
    <mergeCell ref="AF15:AN15"/>
    <mergeCell ref="V12:W12"/>
    <mergeCell ref="F13:N13"/>
    <mergeCell ref="V13:W13"/>
    <mergeCell ref="O13:U13"/>
    <mergeCell ref="V15:W15"/>
    <mergeCell ref="X14:AB14"/>
    <mergeCell ref="X12:AB12"/>
    <mergeCell ref="A4:A8"/>
    <mergeCell ref="B4:B8"/>
    <mergeCell ref="F15:N15"/>
    <mergeCell ref="F14:N14"/>
    <mergeCell ref="F12:N12"/>
    <mergeCell ref="O12:U12"/>
    <mergeCell ref="O14:U14"/>
    <mergeCell ref="F1:N2"/>
    <mergeCell ref="B11:B15"/>
    <mergeCell ref="F11:N11"/>
    <mergeCell ref="O11:U11"/>
    <mergeCell ref="O15:U15"/>
    <mergeCell ref="E1:E3"/>
    <mergeCell ref="AC1:AC3"/>
    <mergeCell ref="X1:AA2"/>
    <mergeCell ref="O1:U2"/>
    <mergeCell ref="V1:W2"/>
    <mergeCell ref="AB1:AB3"/>
    <mergeCell ref="A1:A3"/>
    <mergeCell ref="B1:B3"/>
    <mergeCell ref="C1:C3"/>
    <mergeCell ref="D1:D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N9" sqref="N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191</v>
      </c>
      <c r="B4" s="58">
        <v>48</v>
      </c>
      <c r="C4" s="3" t="s">
        <v>35</v>
      </c>
      <c r="D4" s="3">
        <v>3.5</v>
      </c>
      <c r="E4" s="28">
        <v>2</v>
      </c>
      <c r="F4" s="12"/>
      <c r="G4" s="12"/>
      <c r="H4" s="12"/>
      <c r="I4" s="12"/>
      <c r="J4" s="12"/>
      <c r="K4" s="12">
        <v>1</v>
      </c>
      <c r="L4" s="12">
        <v>1</v>
      </c>
      <c r="M4" s="12"/>
      <c r="N4" s="12"/>
      <c r="O4" s="13"/>
      <c r="P4" s="13"/>
      <c r="Q4" s="13"/>
      <c r="R4" s="13"/>
      <c r="S4" s="13"/>
      <c r="T4" s="13">
        <v>1</v>
      </c>
      <c r="U4" s="13">
        <v>1</v>
      </c>
      <c r="V4" s="14"/>
      <c r="W4" s="14">
        <v>2</v>
      </c>
      <c r="X4" s="15"/>
      <c r="Y4" s="15"/>
      <c r="Z4" s="15"/>
      <c r="AA4" s="15">
        <v>2</v>
      </c>
      <c r="AB4" s="15"/>
      <c r="AC4" s="28">
        <v>2</v>
      </c>
      <c r="AD4" s="28"/>
      <c r="AE4" s="28"/>
      <c r="AF4" s="16"/>
      <c r="AG4" s="16"/>
      <c r="AH4" s="16">
        <v>1</v>
      </c>
      <c r="AI4" s="16"/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2</v>
      </c>
      <c r="AW4" s="61">
        <v>0</v>
      </c>
    </row>
    <row r="5" spans="1:49" ht="27" customHeight="1">
      <c r="A5" s="58"/>
      <c r="B5" s="58"/>
      <c r="C5" s="3" t="s">
        <v>132</v>
      </c>
      <c r="D5" s="3">
        <v>72</v>
      </c>
      <c r="E5" s="28">
        <v>40</v>
      </c>
      <c r="F5" s="12">
        <v>3</v>
      </c>
      <c r="G5" s="12">
        <v>4</v>
      </c>
      <c r="H5" s="12">
        <v>4</v>
      </c>
      <c r="I5" s="12">
        <v>7</v>
      </c>
      <c r="J5" s="12">
        <v>4</v>
      </c>
      <c r="K5" s="12">
        <v>3</v>
      </c>
      <c r="L5" s="12">
        <v>5</v>
      </c>
      <c r="M5" s="12">
        <v>6</v>
      </c>
      <c r="N5" s="12">
        <v>4</v>
      </c>
      <c r="O5" s="13">
        <v>4</v>
      </c>
      <c r="P5" s="13">
        <v>3</v>
      </c>
      <c r="Q5" s="13">
        <v>2</v>
      </c>
      <c r="R5" s="13">
        <v>6</v>
      </c>
      <c r="S5" s="13">
        <v>1</v>
      </c>
      <c r="T5" s="13">
        <v>3</v>
      </c>
      <c r="U5" s="13">
        <v>21</v>
      </c>
      <c r="V5" s="14">
        <v>2</v>
      </c>
      <c r="W5" s="14">
        <v>38</v>
      </c>
      <c r="X5" s="15">
        <v>17</v>
      </c>
      <c r="Y5" s="15">
        <v>13</v>
      </c>
      <c r="Z5" s="15"/>
      <c r="AA5" s="15">
        <v>10</v>
      </c>
      <c r="AB5" s="15"/>
      <c r="AC5" s="28">
        <v>40</v>
      </c>
      <c r="AD5" s="28">
        <v>2</v>
      </c>
      <c r="AE5" s="28">
        <v>1</v>
      </c>
      <c r="AF5" s="16">
        <v>4</v>
      </c>
      <c r="AG5" s="16">
        <v>3</v>
      </c>
      <c r="AH5" s="16">
        <v>25</v>
      </c>
      <c r="AI5" s="16">
        <v>2</v>
      </c>
      <c r="AJ5" s="16">
        <v>4</v>
      </c>
      <c r="AK5" s="16"/>
      <c r="AL5" s="16"/>
      <c r="AM5" s="16"/>
      <c r="AN5" s="16">
        <v>2</v>
      </c>
      <c r="AO5" s="28">
        <v>1</v>
      </c>
      <c r="AP5" s="28">
        <v>1</v>
      </c>
      <c r="AQ5" s="4"/>
      <c r="AR5" s="28">
        <v>2</v>
      </c>
      <c r="AS5" s="17"/>
      <c r="AT5" s="17">
        <v>2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7</v>
      </c>
      <c r="E6" s="28">
        <v>5</v>
      </c>
      <c r="F6" s="12">
        <v>1</v>
      </c>
      <c r="G6" s="12">
        <v>1</v>
      </c>
      <c r="H6" s="12"/>
      <c r="I6" s="12"/>
      <c r="J6" s="12">
        <v>1</v>
      </c>
      <c r="K6" s="12">
        <v>1</v>
      </c>
      <c r="L6" s="12">
        <v>1</v>
      </c>
      <c r="M6" s="12"/>
      <c r="N6" s="12"/>
      <c r="O6" s="13">
        <v>1</v>
      </c>
      <c r="P6" s="13"/>
      <c r="Q6" s="13">
        <v>1</v>
      </c>
      <c r="R6" s="13"/>
      <c r="S6" s="13"/>
      <c r="T6" s="13"/>
      <c r="U6" s="13">
        <v>3</v>
      </c>
      <c r="V6" s="14"/>
      <c r="W6" s="14">
        <v>5</v>
      </c>
      <c r="X6" s="15">
        <v>3</v>
      </c>
      <c r="Y6" s="15"/>
      <c r="Z6" s="15">
        <v>1</v>
      </c>
      <c r="AA6" s="15">
        <v>1</v>
      </c>
      <c r="AB6" s="15"/>
      <c r="AC6" s="28">
        <v>5</v>
      </c>
      <c r="AD6" s="28"/>
      <c r="AE6" s="28"/>
      <c r="AF6" s="16"/>
      <c r="AG6" s="16">
        <v>1</v>
      </c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1</v>
      </c>
      <c r="F7" s="12">
        <v>1</v>
      </c>
      <c r="G7" s="12"/>
      <c r="H7" s="12"/>
      <c r="I7" s="12"/>
      <c r="J7" s="12"/>
      <c r="K7" s="12"/>
      <c r="L7" s="12"/>
      <c r="M7" s="12"/>
      <c r="N7" s="12"/>
      <c r="O7" s="13"/>
      <c r="P7" s="13">
        <v>1</v>
      </c>
      <c r="Q7" s="13"/>
      <c r="R7" s="13"/>
      <c r="S7" s="13"/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/>
      <c r="G8" s="12"/>
      <c r="H8" s="12"/>
      <c r="I8" s="12"/>
      <c r="J8" s="12"/>
      <c r="K8" s="12"/>
      <c r="L8" s="12"/>
      <c r="M8" s="12"/>
      <c r="N8" s="12">
        <v>1</v>
      </c>
      <c r="O8" s="13"/>
      <c r="P8" s="13"/>
      <c r="Q8" s="13"/>
      <c r="R8" s="13"/>
      <c r="S8" s="13"/>
      <c r="T8" s="13"/>
      <c r="U8" s="13">
        <v>1</v>
      </c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2</v>
      </c>
    </row>
    <row r="11" spans="1:49" ht="18.75">
      <c r="A11" s="19" t="s">
        <v>40</v>
      </c>
      <c r="B11" s="73">
        <v>48</v>
      </c>
      <c r="C11" s="3" t="s">
        <v>35</v>
      </c>
      <c r="D11" s="20" t="str">
        <f t="shared" ref="D11:E15" si="0">REPT(D4,1)</f>
        <v>3,5</v>
      </c>
      <c r="E11" s="20" t="str">
        <f t="shared" si="0"/>
        <v>2</v>
      </c>
      <c r="F11" s="101">
        <f>SUM(F4:N4)</f>
        <v>2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2</v>
      </c>
      <c r="P11" s="102"/>
      <c r="Q11" s="102"/>
      <c r="R11" s="102"/>
      <c r="S11" s="102"/>
      <c r="T11" s="102"/>
      <c r="U11" s="102"/>
      <c r="V11" s="104">
        <f>SUM(V4:W4)</f>
        <v>2</v>
      </c>
      <c r="W11" s="104"/>
      <c r="X11" s="103">
        <f>SUM(X4:AB4)</f>
        <v>2</v>
      </c>
      <c r="Y11" s="103"/>
      <c r="Z11" s="103"/>
      <c r="AA11" s="103"/>
      <c r="AB11" s="103"/>
      <c r="AC11" s="10"/>
      <c r="AD11" s="10"/>
      <c r="AE11" s="10"/>
      <c r="AF11" s="108">
        <f>SUM(AF4:AN4)</f>
        <v>2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2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72</v>
      </c>
      <c r="E12" s="20" t="str">
        <f t="shared" si="0"/>
        <v>40</v>
      </c>
      <c r="F12" s="101">
        <f>SUM(F5:N5)</f>
        <v>40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40</v>
      </c>
      <c r="P12" s="102"/>
      <c r="Q12" s="102"/>
      <c r="R12" s="102"/>
      <c r="S12" s="102"/>
      <c r="T12" s="102"/>
      <c r="U12" s="102"/>
      <c r="V12" s="104">
        <f>SUM(V5:W5)</f>
        <v>40</v>
      </c>
      <c r="W12" s="104"/>
      <c r="X12" s="103">
        <f>SUM(X5:AB5)</f>
        <v>40</v>
      </c>
      <c r="Y12" s="103"/>
      <c r="Z12" s="103"/>
      <c r="AA12" s="103"/>
      <c r="AB12" s="103"/>
      <c r="AC12" s="10"/>
      <c r="AD12" s="10"/>
      <c r="AE12" s="10"/>
      <c r="AF12" s="108">
        <f>SUM(AF5:AN5)</f>
        <v>40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2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85.5</v>
      </c>
      <c r="E17" s="6">
        <f>SUM(E4:E8)</f>
        <v>49</v>
      </c>
      <c r="J17" s="6">
        <f>SUM(F11:N15)</f>
        <v>49</v>
      </c>
      <c r="R17" s="6">
        <f>SUM(O11:U15)</f>
        <v>49</v>
      </c>
      <c r="W17" s="6">
        <f>SUM(V11:W15)</f>
        <v>49</v>
      </c>
      <c r="Z17" s="6">
        <f>SUM(X11:AB15)</f>
        <v>49</v>
      </c>
      <c r="AJ17" s="5">
        <f>SUM(AF11:AF15)</f>
        <v>49</v>
      </c>
      <c r="AT17" s="5">
        <f>SUM(AS11:AU15)</f>
        <v>2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E25" sqref="E2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97.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212</v>
      </c>
      <c r="B4" s="58">
        <v>58</v>
      </c>
      <c r="C4" s="3" t="s">
        <v>35</v>
      </c>
      <c r="D4" s="3">
        <v>6.5</v>
      </c>
      <c r="E4" s="28">
        <v>6</v>
      </c>
      <c r="F4" s="12"/>
      <c r="G4" s="12"/>
      <c r="H4" s="12"/>
      <c r="I4" s="12"/>
      <c r="J4" s="12">
        <v>1</v>
      </c>
      <c r="K4" s="12">
        <v>1</v>
      </c>
      <c r="L4" s="12">
        <v>1</v>
      </c>
      <c r="M4" s="12">
        <v>1</v>
      </c>
      <c r="N4" s="12">
        <v>2</v>
      </c>
      <c r="O4" s="13"/>
      <c r="P4" s="13"/>
      <c r="Q4" s="13"/>
      <c r="R4" s="13"/>
      <c r="S4" s="13"/>
      <c r="T4" s="13"/>
      <c r="U4" s="13">
        <v>6</v>
      </c>
      <c r="V4" s="14"/>
      <c r="W4" s="14">
        <v>6</v>
      </c>
      <c r="X4" s="15"/>
      <c r="Y4" s="15">
        <v>1</v>
      </c>
      <c r="Z4" s="15"/>
      <c r="AA4" s="15">
        <v>5</v>
      </c>
      <c r="AB4" s="15"/>
      <c r="AC4" s="28">
        <v>6</v>
      </c>
      <c r="AD4" s="28"/>
      <c r="AE4" s="28"/>
      <c r="AF4" s="16"/>
      <c r="AG4" s="16"/>
      <c r="AH4" s="16">
        <v>6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/>
    </row>
    <row r="5" spans="1:49" ht="27" customHeight="1">
      <c r="A5" s="58"/>
      <c r="B5" s="58"/>
      <c r="C5" s="3" t="s">
        <v>132</v>
      </c>
      <c r="D5" s="3">
        <v>72</v>
      </c>
      <c r="E5" s="28">
        <v>43</v>
      </c>
      <c r="F5" s="12"/>
      <c r="G5" s="12">
        <v>2</v>
      </c>
      <c r="H5" s="12">
        <v>4</v>
      </c>
      <c r="I5" s="12">
        <v>6</v>
      </c>
      <c r="J5" s="12">
        <v>6</v>
      </c>
      <c r="K5" s="12">
        <v>10</v>
      </c>
      <c r="L5" s="12">
        <v>5</v>
      </c>
      <c r="M5" s="12">
        <v>3</v>
      </c>
      <c r="N5" s="12">
        <v>7</v>
      </c>
      <c r="O5" s="13">
        <v>1</v>
      </c>
      <c r="P5" s="13"/>
      <c r="Q5" s="13">
        <v>2</v>
      </c>
      <c r="R5" s="13">
        <v>2</v>
      </c>
      <c r="S5" s="13">
        <v>6</v>
      </c>
      <c r="T5" s="13">
        <v>5</v>
      </c>
      <c r="U5" s="13">
        <v>27</v>
      </c>
      <c r="V5" s="14">
        <v>4</v>
      </c>
      <c r="W5" s="14">
        <v>39</v>
      </c>
      <c r="X5" s="15">
        <v>20</v>
      </c>
      <c r="Y5" s="15">
        <v>13</v>
      </c>
      <c r="Z5" s="15"/>
      <c r="AA5" s="15">
        <v>4</v>
      </c>
      <c r="AB5" s="15">
        <v>6</v>
      </c>
      <c r="AC5" s="28">
        <v>41</v>
      </c>
      <c r="AD5" s="28"/>
      <c r="AE5" s="28">
        <v>1</v>
      </c>
      <c r="AF5" s="16"/>
      <c r="AG5" s="16">
        <v>1</v>
      </c>
      <c r="AH5" s="16">
        <v>39</v>
      </c>
      <c r="AI5" s="16">
        <v>3</v>
      </c>
      <c r="AJ5" s="16"/>
      <c r="AK5" s="16"/>
      <c r="AL5" s="16"/>
      <c r="AM5" s="16"/>
      <c r="AN5" s="16"/>
      <c r="AO5" s="28"/>
      <c r="AP5" s="28">
        <v>2</v>
      </c>
      <c r="AQ5" s="4"/>
      <c r="AR5" s="28">
        <v>6</v>
      </c>
      <c r="AS5" s="17">
        <v>1</v>
      </c>
      <c r="AT5" s="17">
        <v>3</v>
      </c>
      <c r="AU5" s="17">
        <v>2</v>
      </c>
      <c r="AV5" s="62"/>
      <c r="AW5" s="62"/>
    </row>
    <row r="6" spans="1:49" ht="27.75" customHeight="1">
      <c r="A6" s="58"/>
      <c r="B6" s="58"/>
      <c r="C6" s="3" t="s">
        <v>37</v>
      </c>
      <c r="D6" s="28">
        <v>9</v>
      </c>
      <c r="E6" s="28">
        <v>5</v>
      </c>
      <c r="F6" s="12"/>
      <c r="G6" s="12"/>
      <c r="H6" s="12"/>
      <c r="I6" s="12"/>
      <c r="J6" s="12"/>
      <c r="K6" s="12">
        <v>2</v>
      </c>
      <c r="L6" s="12">
        <v>1</v>
      </c>
      <c r="M6" s="12">
        <v>1</v>
      </c>
      <c r="N6" s="12">
        <v>1</v>
      </c>
      <c r="O6" s="13"/>
      <c r="P6" s="13"/>
      <c r="Q6" s="13"/>
      <c r="R6" s="13"/>
      <c r="S6" s="13"/>
      <c r="T6" s="13"/>
      <c r="U6" s="13">
        <v>5</v>
      </c>
      <c r="V6" s="14">
        <v>2</v>
      </c>
      <c r="W6" s="14">
        <v>3</v>
      </c>
      <c r="X6" s="15">
        <v>2</v>
      </c>
      <c r="Y6" s="15"/>
      <c r="Z6" s="15"/>
      <c r="AA6" s="15">
        <v>3</v>
      </c>
      <c r="AB6" s="15"/>
      <c r="AC6" s="28">
        <v>5</v>
      </c>
      <c r="AD6" s="28"/>
      <c r="AE6" s="28"/>
      <c r="AF6" s="16"/>
      <c r="AG6" s="16"/>
      <c r="AH6" s="16">
        <v>2</v>
      </c>
      <c r="AI6" s="16"/>
      <c r="AJ6" s="16">
        <v>1</v>
      </c>
      <c r="AK6" s="16"/>
      <c r="AL6" s="16">
        <v>2</v>
      </c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3</v>
      </c>
      <c r="E7" s="28">
        <v>3</v>
      </c>
      <c r="F7" s="12">
        <v>1</v>
      </c>
      <c r="G7" s="12">
        <v>1</v>
      </c>
      <c r="H7" s="12"/>
      <c r="I7" s="12"/>
      <c r="J7" s="12"/>
      <c r="K7" s="12">
        <v>1</v>
      </c>
      <c r="L7" s="12"/>
      <c r="M7" s="12"/>
      <c r="N7" s="12"/>
      <c r="O7" s="13">
        <v>1</v>
      </c>
      <c r="P7" s="13"/>
      <c r="Q7" s="13"/>
      <c r="R7" s="13"/>
      <c r="S7" s="13">
        <v>1</v>
      </c>
      <c r="T7" s="13"/>
      <c r="U7" s="13">
        <v>1</v>
      </c>
      <c r="V7" s="14">
        <v>1</v>
      </c>
      <c r="W7" s="14">
        <v>2</v>
      </c>
      <c r="X7" s="15"/>
      <c r="Y7" s="15"/>
      <c r="Z7" s="15"/>
      <c r="AA7" s="15"/>
      <c r="AB7" s="15">
        <v>3</v>
      </c>
      <c r="AC7" s="28"/>
      <c r="AD7" s="28"/>
      <c r="AE7" s="28"/>
      <c r="AF7" s="16"/>
      <c r="AG7" s="16"/>
      <c r="AH7" s="16">
        <v>1</v>
      </c>
      <c r="AI7" s="16"/>
      <c r="AJ7" s="16">
        <v>2</v>
      </c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2</v>
      </c>
      <c r="E8" s="28">
        <v>1</v>
      </c>
      <c r="F8" s="12"/>
      <c r="G8" s="12"/>
      <c r="H8" s="12"/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>
        <v>1</v>
      </c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6</v>
      </c>
    </row>
    <row r="11" spans="1:49" ht="18.75">
      <c r="A11" s="19" t="s">
        <v>40</v>
      </c>
      <c r="B11" s="73" t="str">
        <f>REPT(B4,1)</f>
        <v>58</v>
      </c>
      <c r="C11" s="3" t="s">
        <v>35</v>
      </c>
      <c r="D11" s="20" t="str">
        <f t="shared" ref="D11:E15" si="0">REPT(D4,1)</f>
        <v>6,5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6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72</v>
      </c>
      <c r="E12" s="20" t="str">
        <f t="shared" si="0"/>
        <v>43</v>
      </c>
      <c r="F12" s="101">
        <f>SUM(F5:N5)</f>
        <v>43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43</v>
      </c>
      <c r="P12" s="102"/>
      <c r="Q12" s="102"/>
      <c r="R12" s="102"/>
      <c r="S12" s="102"/>
      <c r="T12" s="102"/>
      <c r="U12" s="102"/>
      <c r="V12" s="104">
        <f>SUM(V5:W5)</f>
        <v>43</v>
      </c>
      <c r="W12" s="104"/>
      <c r="X12" s="103">
        <f>SUM(X5:AB5)</f>
        <v>43</v>
      </c>
      <c r="Y12" s="103"/>
      <c r="Z12" s="103"/>
      <c r="AA12" s="103"/>
      <c r="AB12" s="103"/>
      <c r="AC12" s="10"/>
      <c r="AD12" s="10"/>
      <c r="AE12" s="10"/>
      <c r="AF12" s="108">
        <f>SUM(AF5:AN5)</f>
        <v>43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9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</v>
      </c>
      <c r="E14" s="20" t="str">
        <f t="shared" si="0"/>
        <v>3</v>
      </c>
      <c r="F14" s="101">
        <f>SUM(F7:N7)</f>
        <v>3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3</v>
      </c>
      <c r="P14" s="102"/>
      <c r="Q14" s="102"/>
      <c r="R14" s="102"/>
      <c r="S14" s="102"/>
      <c r="T14" s="102"/>
      <c r="U14" s="102"/>
      <c r="V14" s="104">
        <f>SUM(V7:W7)</f>
        <v>3</v>
      </c>
      <c r="W14" s="104"/>
      <c r="X14" s="103">
        <f>SUM(X7:AB7)</f>
        <v>3</v>
      </c>
      <c r="Y14" s="103"/>
      <c r="Z14" s="103"/>
      <c r="AA14" s="103"/>
      <c r="AB14" s="103"/>
      <c r="AC14" s="10"/>
      <c r="AD14" s="10"/>
      <c r="AE14" s="10"/>
      <c r="AF14" s="108">
        <f>SUM(AF7:AN7)</f>
        <v>3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92.5</v>
      </c>
      <c r="E17" s="6">
        <f>SUM(E4:E8)</f>
        <v>58</v>
      </c>
      <c r="J17" s="6">
        <f>SUM(F11:N15)</f>
        <v>58</v>
      </c>
      <c r="R17" s="6">
        <f>SUM(O11:U15)</f>
        <v>58</v>
      </c>
      <c r="W17" s="6">
        <f>SUM(V11:W15)</f>
        <v>58</v>
      </c>
      <c r="Z17" s="6">
        <f>SUM(X11:AB15)</f>
        <v>58</v>
      </c>
      <c r="AJ17" s="5">
        <f>SUM(AF11:AF15)</f>
        <v>58</v>
      </c>
      <c r="AT17" s="5">
        <f>SUM(AS11:AU15)</f>
        <v>6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M4" sqref="M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182</v>
      </c>
      <c r="B4" s="58">
        <v>43</v>
      </c>
      <c r="C4" s="3" t="s">
        <v>35</v>
      </c>
      <c r="D4" s="22">
        <v>4.5</v>
      </c>
      <c r="E4" s="28">
        <v>4</v>
      </c>
      <c r="F4" s="12"/>
      <c r="G4" s="12"/>
      <c r="H4" s="12"/>
      <c r="I4" s="12"/>
      <c r="J4" s="12">
        <v>1</v>
      </c>
      <c r="K4" s="12">
        <v>2</v>
      </c>
      <c r="L4" s="12">
        <v>1</v>
      </c>
      <c r="M4" s="12"/>
      <c r="N4" s="12"/>
      <c r="O4" s="13"/>
      <c r="P4" s="13"/>
      <c r="Q4" s="13"/>
      <c r="R4" s="13"/>
      <c r="S4" s="13">
        <v>1</v>
      </c>
      <c r="T4" s="13"/>
      <c r="U4" s="13">
        <v>3</v>
      </c>
      <c r="V4" s="14">
        <v>0</v>
      </c>
      <c r="W4" s="14">
        <v>4</v>
      </c>
      <c r="X4" s="15">
        <v>0</v>
      </c>
      <c r="Y4" s="15">
        <v>0</v>
      </c>
      <c r="Z4" s="15">
        <v>0</v>
      </c>
      <c r="AA4" s="15">
        <v>4</v>
      </c>
      <c r="AB4" s="15"/>
      <c r="AC4" s="28">
        <v>3</v>
      </c>
      <c r="AD4" s="28">
        <v>0</v>
      </c>
      <c r="AE4" s="28">
        <v>0</v>
      </c>
      <c r="AF4" s="16"/>
      <c r="AG4" s="16"/>
      <c r="AH4" s="16">
        <v>3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22">
        <v>68.72</v>
      </c>
      <c r="E5" s="28">
        <v>36</v>
      </c>
      <c r="F5" s="12">
        <v>2</v>
      </c>
      <c r="G5" s="12">
        <v>1</v>
      </c>
      <c r="H5" s="12">
        <v>5</v>
      </c>
      <c r="I5" s="12">
        <v>4</v>
      </c>
      <c r="J5" s="12">
        <v>4</v>
      </c>
      <c r="K5" s="12">
        <v>7</v>
      </c>
      <c r="L5" s="12">
        <v>7</v>
      </c>
      <c r="M5" s="12">
        <v>5</v>
      </c>
      <c r="N5" s="12">
        <v>1</v>
      </c>
      <c r="O5" s="13"/>
      <c r="P5" s="13">
        <v>3</v>
      </c>
      <c r="Q5" s="13">
        <v>3</v>
      </c>
      <c r="R5" s="13">
        <v>5</v>
      </c>
      <c r="S5" s="13">
        <v>2</v>
      </c>
      <c r="T5" s="13">
        <v>5</v>
      </c>
      <c r="U5" s="13">
        <v>18</v>
      </c>
      <c r="V5" s="14">
        <v>33</v>
      </c>
      <c r="W5" s="14">
        <v>3</v>
      </c>
      <c r="X5" s="15">
        <v>10</v>
      </c>
      <c r="Y5" s="15">
        <v>19</v>
      </c>
      <c r="Z5" s="15"/>
      <c r="AA5" s="15">
        <v>4</v>
      </c>
      <c r="AB5" s="15">
        <v>3</v>
      </c>
      <c r="AC5" s="28">
        <v>36</v>
      </c>
      <c r="AD5" s="28">
        <v>0</v>
      </c>
      <c r="AE5" s="28">
        <v>2</v>
      </c>
      <c r="AF5" s="16">
        <v>3</v>
      </c>
      <c r="AG5" s="16">
        <v>1</v>
      </c>
      <c r="AH5" s="16">
        <v>32</v>
      </c>
      <c r="AI5" s="16"/>
      <c r="AJ5" s="16"/>
      <c r="AK5" s="16"/>
      <c r="AL5" s="16"/>
      <c r="AM5" s="16"/>
      <c r="AN5" s="16"/>
      <c r="AO5" s="28"/>
      <c r="AP5" s="28">
        <v>1</v>
      </c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3">
        <v>5.5</v>
      </c>
      <c r="E6" s="28">
        <v>3</v>
      </c>
      <c r="F6" s="12">
        <v>2</v>
      </c>
      <c r="G6" s="12"/>
      <c r="H6" s="12"/>
      <c r="I6" s="12"/>
      <c r="J6" s="12"/>
      <c r="K6" s="12">
        <v>1</v>
      </c>
      <c r="L6" s="12"/>
      <c r="M6" s="12"/>
      <c r="N6" s="12"/>
      <c r="O6" s="13">
        <v>1</v>
      </c>
      <c r="P6" s="13">
        <v>1</v>
      </c>
      <c r="Q6" s="13"/>
      <c r="R6" s="13">
        <v>1</v>
      </c>
      <c r="S6" s="13"/>
      <c r="T6" s="13"/>
      <c r="U6" s="13"/>
      <c r="V6" s="14">
        <v>0</v>
      </c>
      <c r="W6" s="14">
        <v>3</v>
      </c>
      <c r="X6" s="15">
        <v>1</v>
      </c>
      <c r="Y6" s="15"/>
      <c r="Z6" s="15"/>
      <c r="AA6" s="15"/>
      <c r="AB6" s="15">
        <v>2</v>
      </c>
      <c r="AC6" s="28">
        <v>1</v>
      </c>
      <c r="AD6" s="28">
        <v>0</v>
      </c>
      <c r="AE6" s="28">
        <v>1</v>
      </c>
      <c r="AF6" s="16"/>
      <c r="AG6" s="16">
        <v>1</v>
      </c>
      <c r="AH6" s="16">
        <v>1</v>
      </c>
      <c r="AI6" s="16"/>
      <c r="AJ6" s="16"/>
      <c r="AK6" s="16"/>
      <c r="AL6" s="16"/>
      <c r="AM6" s="16"/>
      <c r="AN6" s="16">
        <v>1</v>
      </c>
      <c r="AO6" s="28">
        <v>1</v>
      </c>
      <c r="AP6" s="28"/>
      <c r="AQ6" s="4"/>
      <c r="AR6" s="28">
        <v>2</v>
      </c>
      <c r="AS6" s="17">
        <v>1</v>
      </c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38</v>
      </c>
      <c r="D7" s="23">
        <v>3.25</v>
      </c>
      <c r="E7" s="28">
        <v>1</v>
      </c>
      <c r="F7" s="12"/>
      <c r="G7" s="12"/>
      <c r="H7" s="12">
        <v>1</v>
      </c>
      <c r="I7" s="12"/>
      <c r="J7" s="12"/>
      <c r="K7" s="12"/>
      <c r="L7" s="12"/>
      <c r="M7" s="12"/>
      <c r="N7" s="12"/>
      <c r="O7" s="13"/>
      <c r="P7" s="13"/>
      <c r="Q7" s="13"/>
      <c r="R7" s="13">
        <v>1</v>
      </c>
      <c r="S7" s="13"/>
      <c r="T7" s="13"/>
      <c r="U7" s="13"/>
      <c r="V7" s="14">
        <v>0</v>
      </c>
      <c r="W7" s="14">
        <v>1</v>
      </c>
      <c r="X7" s="15"/>
      <c r="Y7" s="15"/>
      <c r="Z7" s="15"/>
      <c r="AA7" s="15"/>
      <c r="AB7" s="15">
        <v>1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4</v>
      </c>
    </row>
    <row r="11" spans="1:49" ht="18.75">
      <c r="A11" s="19" t="s">
        <v>40</v>
      </c>
      <c r="B11" s="73" t="str">
        <f>REPT(B4,1)</f>
        <v>43</v>
      </c>
      <c r="C11" s="3" t="s">
        <v>35</v>
      </c>
      <c r="D11" s="20" t="str">
        <f t="shared" ref="D11:E15" si="0">REPT(D4,1)</f>
        <v>4,5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4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68,72</v>
      </c>
      <c r="E12" s="20" t="str">
        <f t="shared" si="0"/>
        <v>36</v>
      </c>
      <c r="F12" s="101">
        <f>SUM(F5:N5)</f>
        <v>36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36</v>
      </c>
      <c r="P12" s="102"/>
      <c r="Q12" s="102"/>
      <c r="R12" s="102"/>
      <c r="S12" s="102"/>
      <c r="T12" s="102"/>
      <c r="U12" s="102"/>
      <c r="V12" s="104">
        <f>SUM(V5:W5)</f>
        <v>36</v>
      </c>
      <c r="W12" s="104"/>
      <c r="X12" s="103">
        <f>SUM(X5:AB5)</f>
        <v>36</v>
      </c>
      <c r="Y12" s="103"/>
      <c r="Z12" s="103"/>
      <c r="AA12" s="103"/>
      <c r="AB12" s="103"/>
      <c r="AC12" s="10"/>
      <c r="AD12" s="10"/>
      <c r="AE12" s="10"/>
      <c r="AF12" s="108">
        <f>SUM(AF5:AN5)</f>
        <v>36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2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3,25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(SUM(D4:D8))</f>
        <v>81.97</v>
      </c>
      <c r="E17" s="6">
        <f>SUM(E4:E8)</f>
        <v>44</v>
      </c>
      <c r="J17" s="6">
        <f>SUM(F11:N15)</f>
        <v>44</v>
      </c>
      <c r="R17" s="6">
        <f>SUM(O11:U15)</f>
        <v>44</v>
      </c>
      <c r="W17" s="6">
        <f>SUM(V11:W15)</f>
        <v>44</v>
      </c>
      <c r="Z17" s="6">
        <f>SUM(X11:AB15)</f>
        <v>44</v>
      </c>
      <c r="AJ17" s="5">
        <f>SUM(AF11:AF15)</f>
        <v>44</v>
      </c>
      <c r="AT17" s="5">
        <f>SUM(AS11:AU15)</f>
        <v>4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9"/>
  <sheetViews>
    <sheetView zoomScale="75" zoomScaleNormal="75" workbookViewId="0">
      <selection activeCell="J29" sqref="J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s="40" customFormat="1" ht="23.25" customHeight="1">
      <c r="A4" s="83" t="s">
        <v>153</v>
      </c>
      <c r="B4" s="83">
        <v>51</v>
      </c>
      <c r="C4" s="29" t="s">
        <v>35</v>
      </c>
      <c r="D4" s="29">
        <v>4.5</v>
      </c>
      <c r="E4" s="29">
        <v>4</v>
      </c>
      <c r="F4" s="31"/>
      <c r="G4" s="31"/>
      <c r="H4" s="31"/>
      <c r="I4" s="31">
        <v>1</v>
      </c>
      <c r="J4" s="31">
        <v>1</v>
      </c>
      <c r="K4" s="31"/>
      <c r="L4" s="31">
        <v>2</v>
      </c>
      <c r="M4" s="31"/>
      <c r="N4" s="31"/>
      <c r="O4" s="32"/>
      <c r="P4" s="32"/>
      <c r="Q4" s="32"/>
      <c r="R4" s="32"/>
      <c r="S4" s="32">
        <v>2</v>
      </c>
      <c r="T4" s="32"/>
      <c r="U4" s="32">
        <v>2</v>
      </c>
      <c r="V4" s="33"/>
      <c r="W4" s="33">
        <v>4</v>
      </c>
      <c r="X4" s="34"/>
      <c r="Y4" s="34"/>
      <c r="Z4" s="34"/>
      <c r="AA4" s="34">
        <v>4</v>
      </c>
      <c r="AB4" s="34"/>
      <c r="AC4" s="35">
        <v>3</v>
      </c>
      <c r="AD4" s="35"/>
      <c r="AE4" s="35"/>
      <c r="AF4" s="36"/>
      <c r="AG4" s="36"/>
      <c r="AH4" s="36">
        <v>3</v>
      </c>
      <c r="AI4" s="36"/>
      <c r="AJ4" s="36"/>
      <c r="AK4" s="36"/>
      <c r="AL4" s="36">
        <v>1</v>
      </c>
      <c r="AM4" s="36"/>
      <c r="AN4" s="36"/>
      <c r="AO4" s="35"/>
      <c r="AP4" s="35"/>
      <c r="AQ4" s="37"/>
      <c r="AR4" s="35"/>
      <c r="AS4" s="38"/>
      <c r="AT4" s="38"/>
      <c r="AU4" s="39"/>
      <c r="AV4" s="125"/>
      <c r="AW4" s="122">
        <v>1</v>
      </c>
    </row>
    <row r="5" spans="1:49" s="40" customFormat="1" ht="27" customHeight="1">
      <c r="A5" s="83"/>
      <c r="B5" s="83"/>
      <c r="C5" s="29" t="s">
        <v>132</v>
      </c>
      <c r="D5" s="29">
        <v>64.5</v>
      </c>
      <c r="E5" s="29">
        <v>41</v>
      </c>
      <c r="F5" s="31">
        <v>3</v>
      </c>
      <c r="G5" s="31">
        <v>1</v>
      </c>
      <c r="H5" s="31">
        <v>2</v>
      </c>
      <c r="I5" s="31">
        <v>3</v>
      </c>
      <c r="J5" s="31">
        <v>5</v>
      </c>
      <c r="K5" s="31">
        <v>6</v>
      </c>
      <c r="L5" s="31">
        <v>7</v>
      </c>
      <c r="M5" s="31">
        <v>6</v>
      </c>
      <c r="N5" s="31">
        <v>8</v>
      </c>
      <c r="O5" s="32"/>
      <c r="P5" s="32">
        <v>3</v>
      </c>
      <c r="Q5" s="32">
        <v>2</v>
      </c>
      <c r="R5" s="32">
        <v>2</v>
      </c>
      <c r="S5" s="32">
        <v>2</v>
      </c>
      <c r="T5" s="32">
        <v>3</v>
      </c>
      <c r="U5" s="32">
        <v>29</v>
      </c>
      <c r="V5" s="33">
        <v>1</v>
      </c>
      <c r="W5" s="33">
        <v>40</v>
      </c>
      <c r="X5" s="34">
        <v>7</v>
      </c>
      <c r="Y5" s="34">
        <v>27</v>
      </c>
      <c r="Z5" s="34"/>
      <c r="AA5" s="34">
        <v>1</v>
      </c>
      <c r="AB5" s="34">
        <v>6</v>
      </c>
      <c r="AC5" s="35">
        <v>40</v>
      </c>
      <c r="AD5" s="35"/>
      <c r="AE5" s="35">
        <v>3</v>
      </c>
      <c r="AF5" s="36">
        <v>1</v>
      </c>
      <c r="AG5" s="36">
        <v>5</v>
      </c>
      <c r="AH5" s="36">
        <v>32</v>
      </c>
      <c r="AI5" s="36"/>
      <c r="AJ5" s="36"/>
      <c r="AK5" s="36"/>
      <c r="AL5" s="36">
        <v>3</v>
      </c>
      <c r="AM5" s="36"/>
      <c r="AN5" s="36"/>
      <c r="AO5" s="35"/>
      <c r="AP5" s="35"/>
      <c r="AQ5" s="37"/>
      <c r="AR5" s="35">
        <v>7</v>
      </c>
      <c r="AS5" s="38"/>
      <c r="AT5" s="38"/>
      <c r="AU5" s="39">
        <v>7</v>
      </c>
      <c r="AV5" s="126"/>
      <c r="AW5" s="123"/>
    </row>
    <row r="6" spans="1:49" s="40" customFormat="1" ht="27.75" customHeight="1">
      <c r="A6" s="83"/>
      <c r="B6" s="83"/>
      <c r="C6" s="29" t="s">
        <v>37</v>
      </c>
      <c r="D6" s="35">
        <v>3.5</v>
      </c>
      <c r="E6" s="35">
        <v>3</v>
      </c>
      <c r="F6" s="31">
        <v>2</v>
      </c>
      <c r="G6" s="31"/>
      <c r="H6" s="31"/>
      <c r="I6" s="31"/>
      <c r="J6" s="31"/>
      <c r="K6" s="31"/>
      <c r="L6" s="31"/>
      <c r="M6" s="31"/>
      <c r="N6" s="31">
        <v>1</v>
      </c>
      <c r="O6" s="32">
        <v>1</v>
      </c>
      <c r="P6" s="32">
        <v>1</v>
      </c>
      <c r="Q6" s="32"/>
      <c r="R6" s="32"/>
      <c r="S6" s="32"/>
      <c r="T6" s="32">
        <v>1</v>
      </c>
      <c r="U6" s="32"/>
      <c r="V6" s="33"/>
      <c r="W6" s="33">
        <v>3</v>
      </c>
      <c r="X6" s="34"/>
      <c r="Y6" s="34">
        <v>1</v>
      </c>
      <c r="Z6" s="34"/>
      <c r="AA6" s="34"/>
      <c r="AB6" s="34">
        <v>2</v>
      </c>
      <c r="AC6" s="35">
        <v>3</v>
      </c>
      <c r="AD6" s="35"/>
      <c r="AE6" s="35"/>
      <c r="AF6" s="36"/>
      <c r="AG6" s="36">
        <v>1</v>
      </c>
      <c r="AH6" s="36">
        <v>1</v>
      </c>
      <c r="AI6" s="36"/>
      <c r="AJ6" s="36"/>
      <c r="AK6" s="36"/>
      <c r="AL6" s="36">
        <v>1</v>
      </c>
      <c r="AM6" s="36"/>
      <c r="AN6" s="36"/>
      <c r="AO6" s="35"/>
      <c r="AP6" s="35"/>
      <c r="AQ6" s="37"/>
      <c r="AR6" s="35"/>
      <c r="AS6" s="38"/>
      <c r="AT6" s="38"/>
      <c r="AU6" s="38"/>
      <c r="AV6" s="126"/>
      <c r="AW6" s="123"/>
    </row>
    <row r="7" spans="1:49" s="40" customFormat="1" ht="27.75" customHeight="1">
      <c r="A7" s="83"/>
      <c r="B7" s="83"/>
      <c r="C7" s="29" t="s">
        <v>38</v>
      </c>
      <c r="D7" s="35">
        <v>2.75</v>
      </c>
      <c r="E7" s="35">
        <v>2</v>
      </c>
      <c r="F7" s="31"/>
      <c r="G7" s="31"/>
      <c r="H7" s="31"/>
      <c r="I7" s="31"/>
      <c r="J7" s="31"/>
      <c r="K7" s="31"/>
      <c r="L7" s="31"/>
      <c r="M7" s="31">
        <v>1</v>
      </c>
      <c r="N7" s="31">
        <v>1</v>
      </c>
      <c r="O7" s="32"/>
      <c r="P7" s="32"/>
      <c r="Q7" s="32"/>
      <c r="R7" s="32"/>
      <c r="S7" s="32"/>
      <c r="T7" s="32"/>
      <c r="U7" s="32">
        <v>2</v>
      </c>
      <c r="V7" s="33">
        <v>1</v>
      </c>
      <c r="W7" s="33">
        <v>1</v>
      </c>
      <c r="X7" s="34"/>
      <c r="Y7" s="34"/>
      <c r="Z7" s="34"/>
      <c r="AA7" s="34"/>
      <c r="AB7" s="34">
        <v>2</v>
      </c>
      <c r="AC7" s="35"/>
      <c r="AD7" s="35"/>
      <c r="AE7" s="35"/>
      <c r="AF7" s="36"/>
      <c r="AG7" s="36"/>
      <c r="AH7" s="36"/>
      <c r="AI7" s="36"/>
      <c r="AJ7" s="36"/>
      <c r="AK7" s="36"/>
      <c r="AL7" s="36">
        <v>1</v>
      </c>
      <c r="AM7" s="36"/>
      <c r="AN7" s="36">
        <v>1</v>
      </c>
      <c r="AO7" s="35"/>
      <c r="AP7" s="35"/>
      <c r="AQ7" s="37"/>
      <c r="AR7" s="35"/>
      <c r="AS7" s="38"/>
      <c r="AT7" s="38"/>
      <c r="AU7" s="38"/>
      <c r="AV7" s="126"/>
      <c r="AW7" s="123"/>
    </row>
    <row r="8" spans="1:49" s="40" customFormat="1" ht="29.25" customHeight="1">
      <c r="A8" s="83"/>
      <c r="B8" s="83"/>
      <c r="C8" s="29" t="s">
        <v>39</v>
      </c>
      <c r="D8" s="35">
        <v>1</v>
      </c>
      <c r="E8" s="35">
        <v>0</v>
      </c>
      <c r="F8" s="31"/>
      <c r="G8" s="31"/>
      <c r="H8" s="31"/>
      <c r="I8" s="31"/>
      <c r="J8" s="31"/>
      <c r="K8" s="31"/>
      <c r="L8" s="31"/>
      <c r="M8" s="31"/>
      <c r="N8" s="31"/>
      <c r="O8" s="32"/>
      <c r="P8" s="32"/>
      <c r="Q8" s="32"/>
      <c r="R8" s="32"/>
      <c r="S8" s="32"/>
      <c r="T8" s="32"/>
      <c r="U8" s="32"/>
      <c r="V8" s="33"/>
      <c r="W8" s="33"/>
      <c r="X8" s="34"/>
      <c r="Y8" s="34"/>
      <c r="Z8" s="34"/>
      <c r="AA8" s="34"/>
      <c r="AB8" s="34"/>
      <c r="AC8" s="35"/>
      <c r="AD8" s="35"/>
      <c r="AE8" s="35"/>
      <c r="AF8" s="36"/>
      <c r="AG8" s="36"/>
      <c r="AH8" s="36"/>
      <c r="AI8" s="36"/>
      <c r="AJ8" s="36"/>
      <c r="AK8" s="36"/>
      <c r="AL8" s="36"/>
      <c r="AM8" s="36"/>
      <c r="AN8" s="36"/>
      <c r="AO8" s="35"/>
      <c r="AP8" s="35"/>
      <c r="AQ8" s="37"/>
      <c r="AR8" s="35"/>
      <c r="AS8" s="38"/>
      <c r="AT8" s="38"/>
      <c r="AU8" s="38"/>
      <c r="AV8" s="127"/>
      <c r="AW8" s="124"/>
    </row>
    <row r="9" spans="1:49" ht="36.75" customHeight="1">
      <c r="AR9" s="18">
        <f>SUM(AR4:AR8)</f>
        <v>7</v>
      </c>
    </row>
    <row r="11" spans="1:49" ht="18.75">
      <c r="A11" s="19" t="s">
        <v>40</v>
      </c>
      <c r="B11" s="73" t="str">
        <f>REPT(B4,1)</f>
        <v>51</v>
      </c>
      <c r="C11" s="3" t="s">
        <v>35</v>
      </c>
      <c r="D11" s="20" t="str">
        <f t="shared" ref="D11:E15" si="0">REPT(D4,1)</f>
        <v>4,5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7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64,5</v>
      </c>
      <c r="E12" s="20" t="str">
        <f t="shared" si="0"/>
        <v>41</v>
      </c>
      <c r="F12" s="101">
        <f>SUM(F5:N5)</f>
        <v>41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41</v>
      </c>
      <c r="P12" s="102"/>
      <c r="Q12" s="102"/>
      <c r="R12" s="102"/>
      <c r="S12" s="102"/>
      <c r="T12" s="102"/>
      <c r="U12" s="102"/>
      <c r="V12" s="104">
        <f>SUM(V5:W5)</f>
        <v>41</v>
      </c>
      <c r="W12" s="104"/>
      <c r="X12" s="103">
        <f>SUM(X5:AB5)</f>
        <v>41</v>
      </c>
      <c r="Y12" s="103"/>
      <c r="Z12" s="103"/>
      <c r="AA12" s="103"/>
      <c r="AB12" s="103"/>
      <c r="AC12" s="10"/>
      <c r="AD12" s="10"/>
      <c r="AE12" s="10"/>
      <c r="AF12" s="108">
        <f>SUM(AF5:AN5)</f>
        <v>41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7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2,75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 s="41" customFormat="1">
      <c r="D17" s="42">
        <f>SUM(D4:D8)</f>
        <v>76.25</v>
      </c>
      <c r="E17" s="42">
        <f>SUM(E4:E8)</f>
        <v>50</v>
      </c>
      <c r="F17" s="42"/>
      <c r="G17" s="42"/>
      <c r="H17" s="42"/>
      <c r="I17" s="42"/>
      <c r="J17" s="42">
        <f>SUM(F11:N15)</f>
        <v>50</v>
      </c>
      <c r="K17" s="42"/>
      <c r="L17" s="42"/>
      <c r="M17" s="42"/>
      <c r="N17" s="42"/>
      <c r="O17" s="42"/>
      <c r="P17" s="42"/>
      <c r="Q17" s="42"/>
      <c r="R17" s="42">
        <f>SUM(O11:U15)</f>
        <v>50</v>
      </c>
      <c r="S17" s="42"/>
      <c r="T17" s="42"/>
      <c r="U17" s="42"/>
      <c r="V17" s="42"/>
      <c r="W17" s="42">
        <f>SUM(V11:W15)</f>
        <v>50</v>
      </c>
      <c r="X17" s="42"/>
      <c r="Y17" s="42"/>
      <c r="Z17" s="42">
        <f>SUM(X11:AB15)</f>
        <v>50</v>
      </c>
      <c r="AA17" s="42"/>
      <c r="AB17" s="42"/>
      <c r="AC17" s="42"/>
      <c r="AD17" s="42"/>
      <c r="AE17" s="42"/>
      <c r="AJ17" s="41">
        <f>SUM(AF11:AF15)</f>
        <v>50</v>
      </c>
      <c r="AT17" s="41">
        <f>SUM(AS11:AU15)</f>
        <v>7</v>
      </c>
    </row>
    <row r="19" spans="4:46" ht="12.75">
      <c r="E19" s="43" t="s">
        <v>154</v>
      </c>
    </row>
  </sheetData>
  <mergeCells count="61">
    <mergeCell ref="AB1:AB3"/>
    <mergeCell ref="AC1:AC3"/>
    <mergeCell ref="A1:A3"/>
    <mergeCell ref="F1:N2"/>
    <mergeCell ref="B1:B3"/>
    <mergeCell ref="C1:C3"/>
    <mergeCell ref="D1:D3"/>
    <mergeCell ref="E1:E3"/>
    <mergeCell ref="AE1:AE3"/>
    <mergeCell ref="A4:A8"/>
    <mergeCell ref="B4:B8"/>
    <mergeCell ref="O1:U2"/>
    <mergeCell ref="V1:W2"/>
    <mergeCell ref="X1:AA2"/>
    <mergeCell ref="AD1:AD3"/>
    <mergeCell ref="X15:AB15"/>
    <mergeCell ref="V11:W11"/>
    <mergeCell ref="F13:N13"/>
    <mergeCell ref="O13:U13"/>
    <mergeCell ref="V12:W12"/>
    <mergeCell ref="X12:AB12"/>
    <mergeCell ref="O15:U15"/>
    <mergeCell ref="V15:W15"/>
    <mergeCell ref="X11:AB11"/>
    <mergeCell ref="F14:N14"/>
    <mergeCell ref="O14:U14"/>
    <mergeCell ref="F15:N15"/>
    <mergeCell ref="V13:W13"/>
    <mergeCell ref="X13:AB13"/>
    <mergeCell ref="V14:W14"/>
    <mergeCell ref="X14:AB14"/>
    <mergeCell ref="AS2:AU2"/>
    <mergeCell ref="AR1:AU1"/>
    <mergeCell ref="AF1:AQ1"/>
    <mergeCell ref="AV4:AV8"/>
    <mergeCell ref="AV1:AV3"/>
    <mergeCell ref="B11:B15"/>
    <mergeCell ref="F11:N11"/>
    <mergeCell ref="O11:U11"/>
    <mergeCell ref="F12:N12"/>
    <mergeCell ref="O12:U12"/>
    <mergeCell ref="AF14:AN14"/>
    <mergeCell ref="AS14:AU14"/>
    <mergeCell ref="AW1:AW3"/>
    <mergeCell ref="AF2:AI2"/>
    <mergeCell ref="AJ2:AM2"/>
    <mergeCell ref="AN2:AN3"/>
    <mergeCell ref="AO2:AO3"/>
    <mergeCell ref="AP2:AP3"/>
    <mergeCell ref="AQ2:AQ3"/>
    <mergeCell ref="AR2:AR3"/>
    <mergeCell ref="AF15:AN15"/>
    <mergeCell ref="AS15:AU15"/>
    <mergeCell ref="AW4:AW8"/>
    <mergeCell ref="AF11:AN11"/>
    <mergeCell ref="AR11:AR15"/>
    <mergeCell ref="AS11:AU11"/>
    <mergeCell ref="AF12:AN12"/>
    <mergeCell ref="AS12:AU12"/>
    <mergeCell ref="AF13:AN13"/>
    <mergeCell ref="AS13:A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V15" sqref="V15:W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183</v>
      </c>
      <c r="B4" s="128">
        <v>51</v>
      </c>
      <c r="C4" s="3" t="s">
        <v>35</v>
      </c>
      <c r="D4" s="3">
        <v>5</v>
      </c>
      <c r="E4" s="28">
        <v>5</v>
      </c>
      <c r="F4" s="12"/>
      <c r="G4" s="12"/>
      <c r="H4" s="12"/>
      <c r="I4" s="12"/>
      <c r="J4" s="12">
        <v>2</v>
      </c>
      <c r="K4" s="12"/>
      <c r="L4" s="12">
        <v>1</v>
      </c>
      <c r="M4" s="12">
        <v>2</v>
      </c>
      <c r="N4" s="12"/>
      <c r="O4" s="13"/>
      <c r="P4" s="13"/>
      <c r="Q4" s="13"/>
      <c r="R4" s="13"/>
      <c r="S4" s="13"/>
      <c r="T4" s="13">
        <v>1</v>
      </c>
      <c r="U4" s="13">
        <v>4</v>
      </c>
      <c r="V4" s="14"/>
      <c r="W4" s="14">
        <v>5</v>
      </c>
      <c r="X4" s="15">
        <v>5</v>
      </c>
      <c r="Y4" s="15"/>
      <c r="Z4" s="15"/>
      <c r="AA4" s="15"/>
      <c r="AB4" s="15"/>
      <c r="AC4" s="28">
        <v>3</v>
      </c>
      <c r="AD4" s="28"/>
      <c r="AE4" s="28">
        <v>2</v>
      </c>
      <c r="AF4" s="16"/>
      <c r="AG4" s="16"/>
      <c r="AH4" s="16">
        <v>5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>
        <v>1</v>
      </c>
    </row>
    <row r="5" spans="1:49" ht="27" customHeight="1">
      <c r="A5" s="58"/>
      <c r="B5" s="128"/>
      <c r="C5" s="3" t="s">
        <v>132</v>
      </c>
      <c r="D5" s="3">
        <v>58.8</v>
      </c>
      <c r="E5" s="28">
        <v>40</v>
      </c>
      <c r="F5" s="12">
        <v>2</v>
      </c>
      <c r="G5" s="12">
        <v>2</v>
      </c>
      <c r="H5" s="12">
        <v>2</v>
      </c>
      <c r="I5" s="12">
        <v>2</v>
      </c>
      <c r="J5" s="12">
        <v>6</v>
      </c>
      <c r="K5" s="12">
        <v>4</v>
      </c>
      <c r="L5" s="12">
        <v>1</v>
      </c>
      <c r="M5" s="12">
        <v>11</v>
      </c>
      <c r="N5" s="12">
        <v>10</v>
      </c>
      <c r="O5" s="13">
        <v>1</v>
      </c>
      <c r="P5" s="13">
        <v>1</v>
      </c>
      <c r="Q5" s="13"/>
      <c r="R5" s="13">
        <v>5</v>
      </c>
      <c r="S5" s="13"/>
      <c r="T5" s="13">
        <v>7</v>
      </c>
      <c r="U5" s="13">
        <v>26</v>
      </c>
      <c r="V5" s="14">
        <v>2</v>
      </c>
      <c r="W5" s="14">
        <v>38</v>
      </c>
      <c r="X5" s="15">
        <v>22</v>
      </c>
      <c r="Y5" s="15">
        <v>16</v>
      </c>
      <c r="Z5" s="15"/>
      <c r="AA5" s="15"/>
      <c r="AB5" s="15">
        <v>2</v>
      </c>
      <c r="AC5" s="28">
        <v>16</v>
      </c>
      <c r="AD5" s="28"/>
      <c r="AE5" s="28"/>
      <c r="AF5" s="16"/>
      <c r="AG5" s="16">
        <v>1</v>
      </c>
      <c r="AH5" s="16">
        <v>37</v>
      </c>
      <c r="AI5" s="16"/>
      <c r="AJ5" s="16"/>
      <c r="AK5" s="16"/>
      <c r="AL5" s="16">
        <v>2</v>
      </c>
      <c r="AM5" s="16"/>
      <c r="AN5" s="16"/>
      <c r="AO5" s="28">
        <v>1</v>
      </c>
      <c r="AP5" s="28">
        <v>1</v>
      </c>
      <c r="AQ5" s="4"/>
      <c r="AR5" s="28">
        <v>4</v>
      </c>
      <c r="AS5" s="17">
        <v>2</v>
      </c>
      <c r="AT5" s="17">
        <v>2</v>
      </c>
      <c r="AU5" s="17"/>
      <c r="AV5" s="62"/>
      <c r="AW5" s="62"/>
    </row>
    <row r="6" spans="1:49" ht="27.75" customHeight="1">
      <c r="A6" s="58"/>
      <c r="B6" s="128"/>
      <c r="C6" s="3" t="s">
        <v>37</v>
      </c>
      <c r="D6" s="28">
        <v>3.5</v>
      </c>
      <c r="E6" s="28">
        <v>3</v>
      </c>
      <c r="F6" s="12">
        <v>1</v>
      </c>
      <c r="G6" s="12"/>
      <c r="H6" s="12"/>
      <c r="I6" s="12"/>
      <c r="J6" s="12"/>
      <c r="K6" s="12"/>
      <c r="L6" s="12"/>
      <c r="M6" s="12">
        <v>2</v>
      </c>
      <c r="N6" s="12"/>
      <c r="O6" s="13"/>
      <c r="P6" s="13"/>
      <c r="Q6" s="13">
        <v>1</v>
      </c>
      <c r="R6" s="13"/>
      <c r="S6" s="13"/>
      <c r="T6" s="13"/>
      <c r="U6" s="13">
        <v>2</v>
      </c>
      <c r="V6" s="14"/>
      <c r="W6" s="14">
        <v>3</v>
      </c>
      <c r="X6" s="15">
        <v>1</v>
      </c>
      <c r="Y6" s="15">
        <v>1</v>
      </c>
      <c r="Z6" s="15"/>
      <c r="AA6" s="15"/>
      <c r="AB6" s="15">
        <v>1</v>
      </c>
      <c r="AC6" s="28"/>
      <c r="AD6" s="28"/>
      <c r="AE6" s="28">
        <v>1</v>
      </c>
      <c r="AF6" s="16"/>
      <c r="AG6" s="16"/>
      <c r="AH6" s="16">
        <v>2</v>
      </c>
      <c r="AI6" s="16">
        <v>1</v>
      </c>
      <c r="AJ6" s="16"/>
      <c r="AK6" s="16"/>
      <c r="AL6" s="16"/>
      <c r="AM6" s="16"/>
      <c r="AN6" s="16"/>
      <c r="AO6" s="28"/>
      <c r="AP6" s="28">
        <v>1</v>
      </c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128"/>
      <c r="C7" s="3" t="s">
        <v>38</v>
      </c>
      <c r="D7" s="28">
        <v>2</v>
      </c>
      <c r="E7" s="28">
        <v>2</v>
      </c>
      <c r="F7" s="12"/>
      <c r="G7" s="12"/>
      <c r="H7" s="12"/>
      <c r="I7" s="12"/>
      <c r="J7" s="12"/>
      <c r="K7" s="12"/>
      <c r="L7" s="12"/>
      <c r="M7" s="12">
        <v>2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>
        <v>2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128"/>
      <c r="C8" s="3" t="s">
        <v>39</v>
      </c>
      <c r="D8" s="28">
        <v>1</v>
      </c>
      <c r="E8" s="28">
        <v>1</v>
      </c>
      <c r="F8" s="12"/>
      <c r="G8" s="12"/>
      <c r="H8" s="12"/>
      <c r="I8" s="12"/>
      <c r="J8" s="12"/>
      <c r="K8" s="12"/>
      <c r="L8" s="12"/>
      <c r="M8" s="12">
        <v>1</v>
      </c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>
        <v>1</v>
      </c>
      <c r="AS8" s="17"/>
      <c r="AT8" s="17"/>
      <c r="AU8" s="17">
        <v>1</v>
      </c>
      <c r="AV8" s="63"/>
      <c r="AW8" s="63"/>
    </row>
    <row r="9" spans="1:49" ht="36.75" customHeight="1">
      <c r="AR9" s="18">
        <f>SUM(AR4:AR8)</f>
        <v>5</v>
      </c>
    </row>
    <row r="11" spans="1:49" ht="18.75">
      <c r="A11" s="19" t="s">
        <v>40</v>
      </c>
      <c r="B11" s="73">
        <v>51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5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58,8</v>
      </c>
      <c r="E12" s="20" t="str">
        <f t="shared" si="0"/>
        <v>40</v>
      </c>
      <c r="F12" s="101">
        <f>SUM(F5:N5)</f>
        <v>40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40</v>
      </c>
      <c r="P12" s="102"/>
      <c r="Q12" s="102"/>
      <c r="R12" s="102"/>
      <c r="S12" s="102"/>
      <c r="T12" s="102"/>
      <c r="U12" s="102"/>
      <c r="V12" s="104">
        <f>SUM(V5:W5)</f>
        <v>40</v>
      </c>
      <c r="W12" s="104"/>
      <c r="X12" s="103">
        <f>SUM(X5:AB5)</f>
        <v>40</v>
      </c>
      <c r="Y12" s="103"/>
      <c r="Z12" s="103"/>
      <c r="AA12" s="103"/>
      <c r="AB12" s="103"/>
      <c r="AC12" s="10"/>
      <c r="AD12" s="10"/>
      <c r="AE12" s="10"/>
      <c r="AF12" s="108">
        <f>SUM(AF5:AN5)</f>
        <v>40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70.3</v>
      </c>
      <c r="E17" s="6">
        <f>SUM(E4:E8)</f>
        <v>51</v>
      </c>
      <c r="J17" s="6">
        <f>SUM(F11:N15)</f>
        <v>51</v>
      </c>
      <c r="R17" s="6">
        <f>SUM(O11:U15)</f>
        <v>51</v>
      </c>
      <c r="W17" s="6">
        <f>SUM(V11:W15)</f>
        <v>51</v>
      </c>
      <c r="Z17" s="6">
        <f>SUM(X11:AB15)</f>
        <v>51</v>
      </c>
      <c r="AJ17" s="5">
        <f>SUM(AF11:AF15)</f>
        <v>51</v>
      </c>
      <c r="AT17" s="5">
        <f>SUM(AS11:AU15)</f>
        <v>5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H21" sqref="H2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188</v>
      </c>
      <c r="B4" s="58">
        <v>51</v>
      </c>
      <c r="C4" s="3" t="s">
        <v>35</v>
      </c>
      <c r="D4" s="3">
        <v>5</v>
      </c>
      <c r="E4" s="28">
        <v>4</v>
      </c>
      <c r="F4" s="12"/>
      <c r="G4" s="12"/>
      <c r="H4" s="12"/>
      <c r="I4" s="12"/>
      <c r="J4" s="12">
        <v>4</v>
      </c>
      <c r="K4" s="12"/>
      <c r="L4" s="12"/>
      <c r="M4" s="12"/>
      <c r="N4" s="12"/>
      <c r="O4" s="13"/>
      <c r="P4" s="13"/>
      <c r="Q4" s="13"/>
      <c r="R4" s="13"/>
      <c r="S4" s="13"/>
      <c r="T4" s="13">
        <v>3</v>
      </c>
      <c r="U4" s="13">
        <v>1</v>
      </c>
      <c r="V4" s="14"/>
      <c r="W4" s="14">
        <v>4</v>
      </c>
      <c r="X4" s="15"/>
      <c r="Y4" s="15"/>
      <c r="Z4" s="15"/>
      <c r="AA4" s="15">
        <v>4</v>
      </c>
      <c r="AB4" s="15"/>
      <c r="AC4" s="28">
        <v>4</v>
      </c>
      <c r="AD4" s="28"/>
      <c r="AE4" s="28"/>
      <c r="AF4" s="16"/>
      <c r="AG4" s="16"/>
      <c r="AH4" s="16">
        <v>4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65.22</v>
      </c>
      <c r="E5" s="28">
        <v>36</v>
      </c>
      <c r="F5" s="12">
        <v>3</v>
      </c>
      <c r="G5" s="12">
        <v>3</v>
      </c>
      <c r="H5" s="12">
        <v>8</v>
      </c>
      <c r="I5" s="12"/>
      <c r="J5" s="12">
        <v>6</v>
      </c>
      <c r="K5" s="12">
        <v>4</v>
      </c>
      <c r="L5" s="12">
        <v>4</v>
      </c>
      <c r="M5" s="12">
        <v>3</v>
      </c>
      <c r="N5" s="12">
        <v>5</v>
      </c>
      <c r="O5" s="13"/>
      <c r="P5" s="13">
        <v>4</v>
      </c>
      <c r="Q5" s="13">
        <v>2</v>
      </c>
      <c r="R5" s="13">
        <v>3</v>
      </c>
      <c r="S5" s="13">
        <v>5</v>
      </c>
      <c r="T5" s="13">
        <v>7</v>
      </c>
      <c r="U5" s="13">
        <v>15</v>
      </c>
      <c r="V5" s="14">
        <v>4</v>
      </c>
      <c r="W5" s="14">
        <v>32</v>
      </c>
      <c r="X5" s="15">
        <v>12</v>
      </c>
      <c r="Y5" s="15">
        <v>13</v>
      </c>
      <c r="Z5" s="15"/>
      <c r="AA5" s="15"/>
      <c r="AB5" s="15">
        <v>11</v>
      </c>
      <c r="AC5" s="28">
        <v>33</v>
      </c>
      <c r="AD5" s="28"/>
      <c r="AE5" s="28"/>
      <c r="AF5" s="16">
        <v>2</v>
      </c>
      <c r="AG5" s="16">
        <v>7</v>
      </c>
      <c r="AH5" s="16">
        <v>27</v>
      </c>
      <c r="AI5" s="16"/>
      <c r="AJ5" s="16"/>
      <c r="AK5" s="16"/>
      <c r="AL5" s="16"/>
      <c r="AM5" s="16"/>
      <c r="AN5" s="16"/>
      <c r="AO5" s="28">
        <v>4</v>
      </c>
      <c r="AP5" s="28"/>
      <c r="AQ5" s="4"/>
      <c r="AR5" s="28">
        <v>10</v>
      </c>
      <c r="AS5" s="17">
        <v>10</v>
      </c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5</v>
      </c>
      <c r="E6" s="28">
        <v>4</v>
      </c>
      <c r="F6" s="12"/>
      <c r="G6" s="12">
        <v>1</v>
      </c>
      <c r="H6" s="12"/>
      <c r="I6" s="12"/>
      <c r="J6" s="12"/>
      <c r="K6" s="12"/>
      <c r="L6" s="12">
        <v>1</v>
      </c>
      <c r="M6" s="12">
        <v>1</v>
      </c>
      <c r="N6" s="12">
        <v>1</v>
      </c>
      <c r="O6" s="13"/>
      <c r="P6" s="13"/>
      <c r="Q6" s="13">
        <v>1</v>
      </c>
      <c r="R6" s="13"/>
      <c r="S6" s="13"/>
      <c r="T6" s="13"/>
      <c r="U6" s="13">
        <v>3</v>
      </c>
      <c r="V6" s="14"/>
      <c r="W6" s="14">
        <v>4</v>
      </c>
      <c r="X6" s="15"/>
      <c r="Y6" s="15">
        <v>2</v>
      </c>
      <c r="Z6" s="15"/>
      <c r="AA6" s="15">
        <v>1</v>
      </c>
      <c r="AB6" s="15">
        <v>1</v>
      </c>
      <c r="AC6" s="28">
        <v>4</v>
      </c>
      <c r="AD6" s="28"/>
      <c r="AE6" s="28"/>
      <c r="AF6" s="16"/>
      <c r="AG6" s="16"/>
      <c r="AH6" s="16">
        <v>2</v>
      </c>
      <c r="AI6" s="16">
        <v>1</v>
      </c>
      <c r="AJ6" s="16"/>
      <c r="AK6" s="16"/>
      <c r="AL6" s="16">
        <v>1</v>
      </c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2</v>
      </c>
      <c r="F7" s="12"/>
      <c r="G7" s="12">
        <v>1</v>
      </c>
      <c r="H7" s="12"/>
      <c r="I7" s="12"/>
      <c r="J7" s="12"/>
      <c r="K7" s="12">
        <v>1</v>
      </c>
      <c r="L7" s="12"/>
      <c r="M7" s="12"/>
      <c r="N7" s="12"/>
      <c r="O7" s="13"/>
      <c r="P7" s="13"/>
      <c r="Q7" s="13">
        <v>1</v>
      </c>
      <c r="R7" s="13"/>
      <c r="S7" s="13"/>
      <c r="T7" s="13"/>
      <c r="U7" s="13">
        <v>1</v>
      </c>
      <c r="V7" s="14"/>
      <c r="W7" s="14">
        <v>2</v>
      </c>
      <c r="X7" s="15"/>
      <c r="Y7" s="15"/>
      <c r="Z7" s="15"/>
      <c r="AA7" s="15"/>
      <c r="AB7" s="15">
        <v>2</v>
      </c>
      <c r="AC7" s="28">
        <v>0</v>
      </c>
      <c r="AD7" s="28"/>
      <c r="AE7" s="28"/>
      <c r="AF7" s="16"/>
      <c r="AG7" s="16"/>
      <c r="AH7" s="16"/>
      <c r="AI7" s="16"/>
      <c r="AJ7" s="16">
        <v>1</v>
      </c>
      <c r="AK7" s="16"/>
      <c r="AL7" s="16"/>
      <c r="AM7" s="16"/>
      <c r="AN7" s="16">
        <v>1</v>
      </c>
      <c r="AO7" s="28">
        <v>1</v>
      </c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>
        <v>0.5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11</v>
      </c>
    </row>
    <row r="11" spans="1:49" ht="18.75">
      <c r="A11" s="19" t="s">
        <v>40</v>
      </c>
      <c r="B11" s="73" t="str">
        <f>REPT(B4,1)</f>
        <v>51</v>
      </c>
      <c r="C11" s="3" t="s">
        <v>35</v>
      </c>
      <c r="D11" s="20" t="str">
        <f t="shared" ref="D11:E15" si="0">REPT(D4,1)</f>
        <v>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65,22</v>
      </c>
      <c r="E12" s="20" t="str">
        <f t="shared" si="0"/>
        <v>36</v>
      </c>
      <c r="F12" s="101">
        <f>SUM(F5:N5)</f>
        <v>36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36</v>
      </c>
      <c r="P12" s="102"/>
      <c r="Q12" s="102"/>
      <c r="R12" s="102"/>
      <c r="S12" s="102"/>
      <c r="T12" s="102"/>
      <c r="U12" s="102"/>
      <c r="V12" s="104">
        <f>SUM(V5:W5)</f>
        <v>36</v>
      </c>
      <c r="W12" s="104"/>
      <c r="X12" s="103">
        <f>SUM(X5:AB5)</f>
        <v>36</v>
      </c>
      <c r="Y12" s="103"/>
      <c r="Z12" s="103"/>
      <c r="AA12" s="103"/>
      <c r="AB12" s="103"/>
      <c r="AC12" s="10"/>
      <c r="AD12" s="10"/>
      <c r="AE12" s="10"/>
      <c r="AF12" s="108">
        <f>SUM(AF5:AN5)</f>
        <v>36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77.72</v>
      </c>
      <c r="E17" s="6">
        <f>SUM(E4:E8)</f>
        <v>46</v>
      </c>
      <c r="J17" s="6">
        <f>SUM(F11:N15)</f>
        <v>46</v>
      </c>
      <c r="R17" s="6">
        <f>SUM(O11:U15)</f>
        <v>46</v>
      </c>
      <c r="W17" s="6">
        <f>SUM(V11:W15)</f>
        <v>46</v>
      </c>
      <c r="Z17" s="6">
        <f>SUM(X11:AB15)</f>
        <v>46</v>
      </c>
      <c r="AJ17" s="5">
        <f>SUM(AF11:AF15)</f>
        <v>46</v>
      </c>
      <c r="AT17" s="5">
        <f>SUM(AS11:AU15)</f>
        <v>11</v>
      </c>
    </row>
  </sheetData>
  <mergeCells count="61">
    <mergeCell ref="X13:AB13"/>
    <mergeCell ref="O12:U12"/>
    <mergeCell ref="V14:W14"/>
    <mergeCell ref="AC1:AC3"/>
    <mergeCell ref="AR2:AR3"/>
    <mergeCell ref="AS2:AU2"/>
    <mergeCell ref="AD1:AD3"/>
    <mergeCell ref="V11:W11"/>
    <mergeCell ref="V13:W13"/>
    <mergeCell ref="X11:AB11"/>
    <mergeCell ref="X12:AB12"/>
    <mergeCell ref="V12:W12"/>
    <mergeCell ref="AB1:AB3"/>
    <mergeCell ref="A1:A3"/>
    <mergeCell ref="B1:B3"/>
    <mergeCell ref="F12:N12"/>
    <mergeCell ref="C1:C3"/>
    <mergeCell ref="D1:D3"/>
    <mergeCell ref="E1:E3"/>
    <mergeCell ref="F1:N2"/>
    <mergeCell ref="B11:B15"/>
    <mergeCell ref="A4:A8"/>
    <mergeCell ref="B4:B8"/>
    <mergeCell ref="F15:N15"/>
    <mergeCell ref="F14:N14"/>
    <mergeCell ref="O14:U14"/>
    <mergeCell ref="O15:U15"/>
    <mergeCell ref="F13:N13"/>
    <mergeCell ref="O13:U13"/>
    <mergeCell ref="F11:N11"/>
    <mergeCell ref="O11:U11"/>
    <mergeCell ref="AS14:AU14"/>
    <mergeCell ref="AF15:AN15"/>
    <mergeCell ref="AS15:AU15"/>
    <mergeCell ref="O1:U2"/>
    <mergeCell ref="V1:W2"/>
    <mergeCell ref="X1:AA2"/>
    <mergeCell ref="AE1:AE3"/>
    <mergeCell ref="V15:W15"/>
    <mergeCell ref="X15:AB15"/>
    <mergeCell ref="X14:AB14"/>
    <mergeCell ref="AW1:AW3"/>
    <mergeCell ref="AF2:AI2"/>
    <mergeCell ref="AJ2:AM2"/>
    <mergeCell ref="AN2:AN3"/>
    <mergeCell ref="AO2:AO3"/>
    <mergeCell ref="AP2:AP3"/>
    <mergeCell ref="AQ2:AQ3"/>
    <mergeCell ref="AV1:AV3"/>
    <mergeCell ref="AF1:AQ1"/>
    <mergeCell ref="AR1:AU1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AW13" sqref="AW1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60</v>
      </c>
      <c r="B4" s="58">
        <v>60</v>
      </c>
      <c r="C4" s="3" t="s">
        <v>35</v>
      </c>
      <c r="D4" s="3">
        <v>5</v>
      </c>
      <c r="E4" s="28">
        <v>5</v>
      </c>
      <c r="F4" s="12"/>
      <c r="G4" s="12"/>
      <c r="H4" s="12"/>
      <c r="I4" s="12"/>
      <c r="J4" s="12"/>
      <c r="K4" s="12">
        <v>1</v>
      </c>
      <c r="L4" s="12">
        <v>2</v>
      </c>
      <c r="M4" s="12"/>
      <c r="N4" s="12">
        <v>2</v>
      </c>
      <c r="O4" s="13"/>
      <c r="P4" s="13"/>
      <c r="Q4" s="13"/>
      <c r="R4" s="13"/>
      <c r="S4" s="13"/>
      <c r="T4" s="13"/>
      <c r="U4" s="13">
        <v>5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/>
      <c r="AE4" s="28"/>
      <c r="AF4" s="16"/>
      <c r="AG4" s="16"/>
      <c r="AH4" s="16">
        <v>5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132</v>
      </c>
      <c r="D5" s="3">
        <v>47</v>
      </c>
      <c r="E5" s="28">
        <v>47</v>
      </c>
      <c r="F5" s="12">
        <v>3</v>
      </c>
      <c r="G5" s="12">
        <v>2</v>
      </c>
      <c r="H5" s="12">
        <v>2</v>
      </c>
      <c r="I5" s="12">
        <v>3</v>
      </c>
      <c r="J5" s="12">
        <v>5</v>
      </c>
      <c r="K5" s="12">
        <v>11</v>
      </c>
      <c r="L5" s="12">
        <v>13</v>
      </c>
      <c r="M5" s="12">
        <v>2</v>
      </c>
      <c r="N5" s="12">
        <v>6</v>
      </c>
      <c r="O5" s="13">
        <v>1</v>
      </c>
      <c r="P5" s="13">
        <v>2</v>
      </c>
      <c r="Q5" s="13">
        <v>2</v>
      </c>
      <c r="R5" s="13"/>
      <c r="S5" s="13">
        <v>2</v>
      </c>
      <c r="T5" s="13">
        <v>5</v>
      </c>
      <c r="U5" s="13">
        <v>35</v>
      </c>
      <c r="V5" s="14"/>
      <c r="W5" s="14">
        <v>47</v>
      </c>
      <c r="X5" s="15">
        <v>27</v>
      </c>
      <c r="Y5" s="15">
        <v>13</v>
      </c>
      <c r="Z5" s="15"/>
      <c r="AA5" s="15"/>
      <c r="AB5" s="15">
        <v>7</v>
      </c>
      <c r="AC5" s="28">
        <v>47</v>
      </c>
      <c r="AD5" s="28">
        <v>2</v>
      </c>
      <c r="AE5" s="28"/>
      <c r="AF5" s="16">
        <v>3</v>
      </c>
      <c r="AG5" s="16">
        <v>2</v>
      </c>
      <c r="AH5" s="16">
        <v>38</v>
      </c>
      <c r="AI5" s="16">
        <v>2</v>
      </c>
      <c r="AJ5" s="16"/>
      <c r="AK5" s="16"/>
      <c r="AL5" s="16"/>
      <c r="AM5" s="16"/>
      <c r="AN5" s="16">
        <v>2</v>
      </c>
      <c r="AO5" s="28">
        <v>2</v>
      </c>
      <c r="AP5" s="28"/>
      <c r="AQ5" s="4"/>
      <c r="AR5" s="28">
        <v>6</v>
      </c>
      <c r="AS5" s="46">
        <v>2</v>
      </c>
      <c r="AT5" s="46">
        <v>1</v>
      </c>
      <c r="AU5" s="46">
        <v>3</v>
      </c>
      <c r="AV5" s="62"/>
      <c r="AW5" s="62"/>
    </row>
    <row r="6" spans="1:49" ht="27.75" customHeight="1">
      <c r="A6" s="58"/>
      <c r="B6" s="58"/>
      <c r="C6" s="3" t="s">
        <v>37</v>
      </c>
      <c r="D6" s="28">
        <v>4</v>
      </c>
      <c r="E6" s="28">
        <v>4</v>
      </c>
      <c r="F6" s="12"/>
      <c r="G6" s="12"/>
      <c r="H6" s="12">
        <v>1</v>
      </c>
      <c r="I6" s="12"/>
      <c r="J6" s="12">
        <v>1</v>
      </c>
      <c r="K6" s="12"/>
      <c r="L6" s="12"/>
      <c r="M6" s="12">
        <v>2</v>
      </c>
      <c r="N6" s="12"/>
      <c r="O6" s="13"/>
      <c r="P6" s="13"/>
      <c r="Q6" s="13"/>
      <c r="R6" s="13">
        <v>1</v>
      </c>
      <c r="S6" s="13"/>
      <c r="T6" s="13"/>
      <c r="U6" s="13">
        <v>3</v>
      </c>
      <c r="V6" s="14"/>
      <c r="W6" s="14">
        <v>4</v>
      </c>
      <c r="X6" s="15"/>
      <c r="Y6" s="15">
        <v>2</v>
      </c>
      <c r="Z6" s="15"/>
      <c r="AA6" s="15"/>
      <c r="AB6" s="15">
        <v>2</v>
      </c>
      <c r="AC6" s="28">
        <v>3</v>
      </c>
      <c r="AD6" s="28">
        <v>1</v>
      </c>
      <c r="AE6" s="28"/>
      <c r="AF6" s="16">
        <v>1</v>
      </c>
      <c r="AG6" s="16"/>
      <c r="AH6" s="16">
        <v>2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2</v>
      </c>
      <c r="F7" s="12"/>
      <c r="G7" s="12"/>
      <c r="H7" s="12"/>
      <c r="I7" s="12">
        <v>2</v>
      </c>
      <c r="J7" s="12"/>
      <c r="K7" s="12"/>
      <c r="L7" s="12"/>
      <c r="M7" s="12"/>
      <c r="N7" s="12"/>
      <c r="O7" s="13"/>
      <c r="P7" s="13"/>
      <c r="Q7" s="13"/>
      <c r="R7" s="13">
        <v>2</v>
      </c>
      <c r="S7" s="13"/>
      <c r="T7" s="13"/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>
        <v>1</v>
      </c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6</v>
      </c>
    </row>
    <row r="11" spans="1:49" ht="18.75">
      <c r="A11" s="19" t="s">
        <v>40</v>
      </c>
      <c r="B11" s="73" t="str">
        <f>REPT(B4,1)</f>
        <v>60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6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47</v>
      </c>
      <c r="E12" s="20" t="str">
        <f t="shared" si="0"/>
        <v>47</v>
      </c>
      <c r="F12" s="101">
        <f>SUM(F5:N5)</f>
        <v>47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47</v>
      </c>
      <c r="P12" s="102"/>
      <c r="Q12" s="102"/>
      <c r="R12" s="102"/>
      <c r="S12" s="102"/>
      <c r="T12" s="102"/>
      <c r="U12" s="102"/>
      <c r="V12" s="104">
        <f>SUM(V5:W5)</f>
        <v>47</v>
      </c>
      <c r="W12" s="104"/>
      <c r="X12" s="103">
        <f>SUM(X5:AB5)</f>
        <v>47</v>
      </c>
      <c r="Y12" s="103"/>
      <c r="Z12" s="103"/>
      <c r="AA12" s="103"/>
      <c r="AB12" s="103"/>
      <c r="AC12" s="10"/>
      <c r="AD12" s="10"/>
      <c r="AE12" s="10"/>
      <c r="AF12" s="108">
        <f>SUM(AF5:AN5)</f>
        <v>47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58</v>
      </c>
      <c r="E17" s="6">
        <f>SUM(E4:E8)</f>
        <v>58</v>
      </c>
      <c r="J17" s="6">
        <f>SUM(F11:N15)</f>
        <v>58</v>
      </c>
      <c r="R17" s="6">
        <f>SUM(O11:U15)</f>
        <v>58</v>
      </c>
      <c r="W17" s="6">
        <f>SUM(V11:W15)</f>
        <v>58</v>
      </c>
      <c r="Z17" s="6">
        <f>SUM(X11:AB15)</f>
        <v>58</v>
      </c>
      <c r="AJ17" s="5">
        <f>SUM(AF11:AF15)</f>
        <v>58</v>
      </c>
      <c r="AT17" s="5">
        <f>SUM(AS11:AU15)</f>
        <v>6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AV23" sqref="AV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61</v>
      </c>
      <c r="B4" s="58">
        <v>65</v>
      </c>
      <c r="C4" s="3" t="s">
        <v>35</v>
      </c>
      <c r="D4" s="3">
        <v>5.5</v>
      </c>
      <c r="E4" s="28">
        <v>5</v>
      </c>
      <c r="F4" s="12"/>
      <c r="G4" s="12"/>
      <c r="H4" s="12">
        <v>1</v>
      </c>
      <c r="I4" s="12"/>
      <c r="J4" s="12"/>
      <c r="K4" s="12">
        <v>2</v>
      </c>
      <c r="L4" s="12">
        <v>1</v>
      </c>
      <c r="M4" s="12">
        <v>1</v>
      </c>
      <c r="N4" s="12"/>
      <c r="O4" s="13"/>
      <c r="P4" s="13"/>
      <c r="Q4" s="13"/>
      <c r="R4" s="13">
        <v>1</v>
      </c>
      <c r="S4" s="13"/>
      <c r="T4" s="13"/>
      <c r="U4" s="13">
        <v>4</v>
      </c>
      <c r="V4" s="14">
        <v>0</v>
      </c>
      <c r="W4" s="14">
        <v>5</v>
      </c>
      <c r="X4" s="15"/>
      <c r="Y4" s="15"/>
      <c r="Z4" s="15"/>
      <c r="AA4" s="15">
        <v>5</v>
      </c>
      <c r="AB4" s="15"/>
      <c r="AC4" s="28">
        <v>4</v>
      </c>
      <c r="AD4" s="28">
        <v>0</v>
      </c>
      <c r="AE4" s="28">
        <v>0</v>
      </c>
      <c r="AF4" s="16"/>
      <c r="AG4" s="16"/>
      <c r="AH4" s="16">
        <v>4</v>
      </c>
      <c r="AI4" s="16"/>
      <c r="AJ4" s="16"/>
      <c r="AK4" s="16"/>
      <c r="AL4" s="16"/>
      <c r="AM4" s="16"/>
      <c r="AN4" s="16">
        <v>1</v>
      </c>
      <c r="AO4" s="28"/>
      <c r="AP4" s="28"/>
      <c r="AQ4" s="4"/>
      <c r="AR4" s="28">
        <v>0</v>
      </c>
      <c r="AS4" s="17">
        <v>0</v>
      </c>
      <c r="AT4" s="17">
        <v>0</v>
      </c>
      <c r="AU4" s="17">
        <v>0</v>
      </c>
      <c r="AV4" s="61">
        <v>2</v>
      </c>
      <c r="AW4" s="61">
        <v>0</v>
      </c>
    </row>
    <row r="5" spans="1:49" ht="27" customHeight="1">
      <c r="A5" s="58"/>
      <c r="B5" s="58"/>
      <c r="C5" s="3" t="s">
        <v>132</v>
      </c>
      <c r="D5" s="3">
        <v>89.2</v>
      </c>
      <c r="E5" s="28">
        <v>51</v>
      </c>
      <c r="F5" s="12">
        <v>4</v>
      </c>
      <c r="G5" s="12">
        <v>2</v>
      </c>
      <c r="H5" s="12">
        <v>2</v>
      </c>
      <c r="I5" s="12">
        <v>4</v>
      </c>
      <c r="J5" s="12">
        <v>6</v>
      </c>
      <c r="K5" s="12">
        <v>4</v>
      </c>
      <c r="L5" s="12">
        <v>12</v>
      </c>
      <c r="M5" s="12">
        <v>7</v>
      </c>
      <c r="N5" s="12">
        <v>10</v>
      </c>
      <c r="O5" s="13">
        <v>3</v>
      </c>
      <c r="P5" s="13">
        <v>1</v>
      </c>
      <c r="Q5" s="13">
        <v>1</v>
      </c>
      <c r="R5" s="13">
        <v>8</v>
      </c>
      <c r="S5" s="13"/>
      <c r="T5" s="13">
        <v>5</v>
      </c>
      <c r="U5" s="13">
        <v>33</v>
      </c>
      <c r="V5" s="14">
        <v>4</v>
      </c>
      <c r="W5" s="14">
        <v>47</v>
      </c>
      <c r="X5" s="15">
        <v>21</v>
      </c>
      <c r="Y5" s="15">
        <v>19</v>
      </c>
      <c r="Z5" s="15">
        <v>0</v>
      </c>
      <c r="AA5" s="15">
        <v>2</v>
      </c>
      <c r="AB5" s="15">
        <v>9</v>
      </c>
      <c r="AC5" s="28">
        <v>44</v>
      </c>
      <c r="AD5" s="28">
        <v>0</v>
      </c>
      <c r="AE5" s="28">
        <v>1</v>
      </c>
      <c r="AF5" s="16">
        <v>2</v>
      </c>
      <c r="AG5" s="16">
        <v>5</v>
      </c>
      <c r="AH5" s="16">
        <v>42</v>
      </c>
      <c r="AI5" s="16"/>
      <c r="AJ5" s="16">
        <v>2</v>
      </c>
      <c r="AK5" s="16"/>
      <c r="AL5" s="16"/>
      <c r="AM5" s="16"/>
      <c r="AN5" s="16"/>
      <c r="AO5" s="28">
        <v>1</v>
      </c>
      <c r="AP5" s="28">
        <v>3</v>
      </c>
      <c r="AQ5" s="4">
        <v>0</v>
      </c>
      <c r="AR5" s="28">
        <v>4</v>
      </c>
      <c r="AS5" s="17">
        <v>2</v>
      </c>
      <c r="AT5" s="17">
        <v>2</v>
      </c>
      <c r="AU5" s="17">
        <v>0</v>
      </c>
      <c r="AV5" s="62"/>
      <c r="AW5" s="62"/>
    </row>
    <row r="6" spans="1:49" ht="27.75" customHeight="1">
      <c r="A6" s="58"/>
      <c r="B6" s="58"/>
      <c r="C6" s="3" t="s">
        <v>37</v>
      </c>
      <c r="D6" s="28">
        <v>7</v>
      </c>
      <c r="E6" s="28">
        <v>4</v>
      </c>
      <c r="F6" s="12"/>
      <c r="G6" s="12"/>
      <c r="H6" s="12">
        <v>1</v>
      </c>
      <c r="I6" s="12">
        <v>1</v>
      </c>
      <c r="J6" s="12">
        <v>1</v>
      </c>
      <c r="K6" s="12"/>
      <c r="L6" s="12"/>
      <c r="M6" s="12">
        <v>1</v>
      </c>
      <c r="N6" s="12"/>
      <c r="O6" s="13"/>
      <c r="P6" s="13"/>
      <c r="Q6" s="13"/>
      <c r="R6" s="13"/>
      <c r="S6" s="13">
        <v>2</v>
      </c>
      <c r="T6" s="13"/>
      <c r="U6" s="13">
        <v>2</v>
      </c>
      <c r="V6" s="14">
        <v>0</v>
      </c>
      <c r="W6" s="14">
        <v>4</v>
      </c>
      <c r="X6" s="15">
        <v>1</v>
      </c>
      <c r="Y6" s="15">
        <v>2</v>
      </c>
      <c r="Z6" s="15">
        <v>0</v>
      </c>
      <c r="AA6" s="15">
        <v>1</v>
      </c>
      <c r="AB6" s="15">
        <v>0</v>
      </c>
      <c r="AC6" s="28">
        <v>4</v>
      </c>
      <c r="AD6" s="28">
        <v>0</v>
      </c>
      <c r="AE6" s="28">
        <v>0</v>
      </c>
      <c r="AF6" s="16"/>
      <c r="AG6" s="16"/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0</v>
      </c>
      <c r="AS6" s="17">
        <v>0</v>
      </c>
      <c r="AT6" s="17">
        <v>0</v>
      </c>
      <c r="AU6" s="17">
        <v>0</v>
      </c>
      <c r="AV6" s="62"/>
      <c r="AW6" s="62"/>
    </row>
    <row r="7" spans="1:49" ht="27.75" customHeight="1">
      <c r="A7" s="58"/>
      <c r="B7" s="58"/>
      <c r="C7" s="3" t="s">
        <v>38</v>
      </c>
      <c r="D7" s="28">
        <v>3.5</v>
      </c>
      <c r="E7" s="28">
        <v>1</v>
      </c>
      <c r="F7" s="12"/>
      <c r="G7" s="12"/>
      <c r="H7" s="12"/>
      <c r="I7" s="12"/>
      <c r="J7" s="12">
        <v>1</v>
      </c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>
        <v>0</v>
      </c>
      <c r="W7" s="14">
        <v>1</v>
      </c>
      <c r="X7" s="15">
        <v>0</v>
      </c>
      <c r="Y7" s="15">
        <v>0</v>
      </c>
      <c r="Z7" s="15">
        <v>0</v>
      </c>
      <c r="AA7" s="15">
        <v>0</v>
      </c>
      <c r="AB7" s="15">
        <v>1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>
        <v>1</v>
      </c>
      <c r="G8" s="12"/>
      <c r="H8" s="12"/>
      <c r="I8" s="12"/>
      <c r="J8" s="12"/>
      <c r="K8" s="12"/>
      <c r="L8" s="12"/>
      <c r="M8" s="12"/>
      <c r="N8" s="12"/>
      <c r="O8" s="13">
        <v>1</v>
      </c>
      <c r="P8" s="13"/>
      <c r="Q8" s="13"/>
      <c r="R8" s="13"/>
      <c r="S8" s="13"/>
      <c r="T8" s="13"/>
      <c r="U8" s="13"/>
      <c r="V8" s="14">
        <v>1</v>
      </c>
      <c r="W8" s="14"/>
      <c r="X8" s="15">
        <v>0</v>
      </c>
      <c r="Y8" s="15">
        <v>0</v>
      </c>
      <c r="Z8" s="15">
        <v>0</v>
      </c>
      <c r="AA8" s="15">
        <v>0</v>
      </c>
      <c r="AB8" s="15">
        <v>1</v>
      </c>
      <c r="AC8" s="28">
        <v>0</v>
      </c>
      <c r="AD8" s="28">
        <v>0</v>
      </c>
      <c r="AE8" s="28">
        <v>0</v>
      </c>
      <c r="AF8" s="16"/>
      <c r="AG8" s="16"/>
      <c r="AH8" s="16"/>
      <c r="AI8" s="16"/>
      <c r="AJ8" s="16"/>
      <c r="AK8" s="16"/>
      <c r="AL8" s="16">
        <v>1</v>
      </c>
      <c r="AM8" s="16"/>
      <c r="AN8" s="16"/>
      <c r="AO8" s="28"/>
      <c r="AP8" s="28"/>
      <c r="AQ8" s="4"/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4</v>
      </c>
    </row>
    <row r="11" spans="1:49" ht="18.75">
      <c r="A11" s="19" t="s">
        <v>40</v>
      </c>
      <c r="B11" s="73" t="str">
        <f>REPT(B4,1)</f>
        <v>65</v>
      </c>
      <c r="C11" s="3" t="s">
        <v>35</v>
      </c>
      <c r="D11" s="20" t="str">
        <f t="shared" ref="D11:E15" si="0">REPT(D4,1)</f>
        <v>5,5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4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89,2</v>
      </c>
      <c r="E12" s="20" t="str">
        <f t="shared" si="0"/>
        <v>51</v>
      </c>
      <c r="F12" s="101">
        <f>SUM(F5:N5)</f>
        <v>51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51</v>
      </c>
      <c r="P12" s="102"/>
      <c r="Q12" s="102"/>
      <c r="R12" s="102"/>
      <c r="S12" s="102"/>
      <c r="T12" s="102"/>
      <c r="U12" s="102"/>
      <c r="V12" s="104">
        <f>SUM(V5:W5)</f>
        <v>51</v>
      </c>
      <c r="W12" s="104"/>
      <c r="X12" s="103">
        <f>SUM(X5:AB5)</f>
        <v>51</v>
      </c>
      <c r="Y12" s="103"/>
      <c r="Z12" s="103"/>
      <c r="AA12" s="103"/>
      <c r="AB12" s="103"/>
      <c r="AC12" s="10"/>
      <c r="AD12" s="10"/>
      <c r="AE12" s="10"/>
      <c r="AF12" s="108">
        <f>SUM(AF5:AN5)</f>
        <v>51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106.2</v>
      </c>
      <c r="E17" s="6">
        <f>SUM(E4:E8)</f>
        <v>62</v>
      </c>
      <c r="J17" s="6">
        <f>SUM(F11:N15)</f>
        <v>62</v>
      </c>
      <c r="R17" s="6">
        <f>SUM(O11:U15)</f>
        <v>62</v>
      </c>
      <c r="W17" s="6">
        <f>SUM(V11:W15)</f>
        <v>62</v>
      </c>
      <c r="Z17" s="6">
        <f>SUM(X11:AB15)</f>
        <v>62</v>
      </c>
      <c r="AJ17" s="5">
        <f>SUM(AF11:AF15)</f>
        <v>62</v>
      </c>
      <c r="AT17" s="5">
        <f>SUM(AS11:AU15)</f>
        <v>4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M20" sqref="M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62</v>
      </c>
      <c r="B4" s="58">
        <v>58</v>
      </c>
      <c r="C4" s="3" t="s">
        <v>35</v>
      </c>
      <c r="D4" s="3">
        <v>6</v>
      </c>
      <c r="E4" s="28">
        <v>5</v>
      </c>
      <c r="F4" s="12"/>
      <c r="G4" s="12"/>
      <c r="H4" s="12"/>
      <c r="I4" s="12">
        <v>1</v>
      </c>
      <c r="J4" s="12">
        <v>1</v>
      </c>
      <c r="K4" s="12">
        <v>1</v>
      </c>
      <c r="L4" s="12">
        <v>1</v>
      </c>
      <c r="M4" s="12"/>
      <c r="N4" s="12">
        <v>1</v>
      </c>
      <c r="O4" s="13"/>
      <c r="P4" s="13"/>
      <c r="Q4" s="13"/>
      <c r="R4" s="13"/>
      <c r="S4" s="13"/>
      <c r="T4" s="13">
        <v>2</v>
      </c>
      <c r="U4" s="13">
        <v>3</v>
      </c>
      <c r="V4" s="14">
        <v>0</v>
      </c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/>
      <c r="AE4" s="28"/>
      <c r="AF4" s="16"/>
      <c r="AG4" s="16"/>
      <c r="AH4" s="16">
        <v>4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116">
        <v>3</v>
      </c>
      <c r="AW4" s="116">
        <v>0</v>
      </c>
    </row>
    <row r="5" spans="1:49" ht="27" customHeight="1">
      <c r="A5" s="58"/>
      <c r="B5" s="58"/>
      <c r="C5" s="3" t="s">
        <v>132</v>
      </c>
      <c r="D5" s="3">
        <v>70</v>
      </c>
      <c r="E5" s="28">
        <v>46</v>
      </c>
      <c r="F5" s="12">
        <v>1</v>
      </c>
      <c r="G5" s="12">
        <v>1</v>
      </c>
      <c r="H5" s="12">
        <v>1</v>
      </c>
      <c r="I5" s="12">
        <v>5</v>
      </c>
      <c r="J5" s="12">
        <v>9</v>
      </c>
      <c r="K5" s="12">
        <v>9</v>
      </c>
      <c r="L5" s="12">
        <v>9</v>
      </c>
      <c r="M5" s="12">
        <v>8</v>
      </c>
      <c r="N5" s="12">
        <v>3</v>
      </c>
      <c r="O5" s="13">
        <v>3</v>
      </c>
      <c r="P5" s="13"/>
      <c r="Q5" s="13"/>
      <c r="R5" s="13">
        <v>2</v>
      </c>
      <c r="S5" s="13">
        <v>2</v>
      </c>
      <c r="T5" s="13">
        <v>6</v>
      </c>
      <c r="U5" s="13">
        <v>33</v>
      </c>
      <c r="V5" s="14">
        <v>1</v>
      </c>
      <c r="W5" s="14">
        <v>45</v>
      </c>
      <c r="X5" s="15">
        <v>32</v>
      </c>
      <c r="Y5" s="15">
        <v>6</v>
      </c>
      <c r="Z5" s="15"/>
      <c r="AA5" s="15"/>
      <c r="AB5" s="15">
        <v>8</v>
      </c>
      <c r="AC5" s="28">
        <v>42</v>
      </c>
      <c r="AD5" s="28"/>
      <c r="AE5" s="28">
        <v>1</v>
      </c>
      <c r="AF5" s="16"/>
      <c r="AG5" s="16">
        <v>1</v>
      </c>
      <c r="AH5" s="16">
        <v>43</v>
      </c>
      <c r="AI5" s="16">
        <v>1</v>
      </c>
      <c r="AJ5" s="16"/>
      <c r="AK5" s="16"/>
      <c r="AL5" s="16">
        <v>1</v>
      </c>
      <c r="AM5" s="16"/>
      <c r="AN5" s="16"/>
      <c r="AO5" s="28"/>
      <c r="AP5" s="28">
        <v>2</v>
      </c>
      <c r="AQ5" s="4"/>
      <c r="AR5" s="28">
        <v>4</v>
      </c>
      <c r="AS5" s="21"/>
      <c r="AT5" s="21">
        <v>4</v>
      </c>
      <c r="AU5" s="21"/>
      <c r="AV5" s="117"/>
      <c r="AW5" s="117"/>
    </row>
    <row r="6" spans="1:49" ht="27.75" customHeight="1">
      <c r="A6" s="58"/>
      <c r="B6" s="58"/>
      <c r="C6" s="3" t="s">
        <v>37</v>
      </c>
      <c r="D6" s="28">
        <v>4.5</v>
      </c>
      <c r="E6" s="28">
        <v>3</v>
      </c>
      <c r="F6" s="12">
        <v>1</v>
      </c>
      <c r="G6" s="12"/>
      <c r="H6" s="12"/>
      <c r="I6" s="12">
        <v>1</v>
      </c>
      <c r="J6" s="12"/>
      <c r="K6" s="12"/>
      <c r="L6" s="12">
        <v>1</v>
      </c>
      <c r="M6" s="12"/>
      <c r="N6" s="12"/>
      <c r="O6" s="13">
        <v>1</v>
      </c>
      <c r="P6" s="13"/>
      <c r="Q6" s="13"/>
      <c r="R6" s="13"/>
      <c r="S6" s="13">
        <v>1</v>
      </c>
      <c r="T6" s="13"/>
      <c r="U6" s="13">
        <v>1</v>
      </c>
      <c r="V6" s="14">
        <v>0</v>
      </c>
      <c r="W6" s="14">
        <v>3</v>
      </c>
      <c r="X6" s="15">
        <v>1</v>
      </c>
      <c r="Y6" s="15">
        <v>1</v>
      </c>
      <c r="Z6" s="15"/>
      <c r="AA6" s="15"/>
      <c r="AB6" s="15">
        <v>1</v>
      </c>
      <c r="AC6" s="28">
        <v>0</v>
      </c>
      <c r="AD6" s="28"/>
      <c r="AE6" s="28"/>
      <c r="AF6" s="16"/>
      <c r="AG6" s="16">
        <v>1</v>
      </c>
      <c r="AH6" s="16">
        <v>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21">
        <v>1</v>
      </c>
      <c r="AT6" s="21"/>
      <c r="AU6" s="21"/>
      <c r="AV6" s="117"/>
      <c r="AW6" s="117"/>
    </row>
    <row r="7" spans="1:49" ht="27.75" customHeight="1">
      <c r="A7" s="58"/>
      <c r="B7" s="58"/>
      <c r="C7" s="3" t="s">
        <v>38</v>
      </c>
      <c r="D7" s="28">
        <v>3.5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>
        <v>0</v>
      </c>
      <c r="W7" s="14">
        <v>1</v>
      </c>
      <c r="X7" s="15"/>
      <c r="Y7" s="15"/>
      <c r="Z7" s="15"/>
      <c r="AA7" s="15"/>
      <c r="AB7" s="15">
        <v>1</v>
      </c>
      <c r="AC7" s="28">
        <v>0</v>
      </c>
      <c r="AD7" s="28"/>
      <c r="AE7" s="28"/>
      <c r="AF7" s="16"/>
      <c r="AG7" s="16"/>
      <c r="AH7" s="16"/>
      <c r="AI7" s="16"/>
      <c r="AJ7" s="16">
        <v>1</v>
      </c>
      <c r="AK7" s="16"/>
      <c r="AL7" s="16"/>
      <c r="AM7" s="16"/>
      <c r="AN7" s="16"/>
      <c r="AO7" s="28"/>
      <c r="AP7" s="28"/>
      <c r="AQ7" s="4"/>
      <c r="AR7" s="28"/>
      <c r="AS7" s="21"/>
      <c r="AT7" s="21"/>
      <c r="AU7" s="21"/>
      <c r="AV7" s="117"/>
      <c r="AW7" s="117"/>
    </row>
    <row r="8" spans="1:49" ht="29.25" customHeight="1">
      <c r="A8" s="58"/>
      <c r="B8" s="58"/>
      <c r="C8" s="3" t="s">
        <v>39</v>
      </c>
      <c r="D8" s="28">
        <v>0.5</v>
      </c>
      <c r="E8" s="28">
        <v>1</v>
      </c>
      <c r="F8" s="12"/>
      <c r="G8" s="12"/>
      <c r="H8" s="12"/>
      <c r="I8" s="12"/>
      <c r="J8" s="12"/>
      <c r="K8" s="12"/>
      <c r="L8" s="12">
        <v>1</v>
      </c>
      <c r="M8" s="12"/>
      <c r="N8" s="12"/>
      <c r="O8" s="13"/>
      <c r="P8" s="13"/>
      <c r="Q8" s="13"/>
      <c r="R8" s="13"/>
      <c r="S8" s="13"/>
      <c r="T8" s="13">
        <v>1</v>
      </c>
      <c r="U8" s="13"/>
      <c r="V8" s="14">
        <v>0</v>
      </c>
      <c r="W8" s="14">
        <v>1</v>
      </c>
      <c r="X8" s="15"/>
      <c r="Y8" s="15"/>
      <c r="Z8" s="15"/>
      <c r="AA8" s="15"/>
      <c r="AB8" s="15">
        <v>1</v>
      </c>
      <c r="AC8" s="28">
        <v>0</v>
      </c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>
        <v>1</v>
      </c>
      <c r="AS8" s="21"/>
      <c r="AT8" s="21"/>
      <c r="AU8" s="21">
        <v>1</v>
      </c>
      <c r="AV8" s="118"/>
      <c r="AW8" s="118"/>
    </row>
    <row r="9" spans="1:49" ht="36.75" customHeight="1">
      <c r="AR9" s="18">
        <f>SUM(AR4:AR8)</f>
        <v>6</v>
      </c>
    </row>
    <row r="11" spans="1:49" ht="18.75">
      <c r="A11" s="19" t="s">
        <v>40</v>
      </c>
      <c r="B11" s="73" t="str">
        <f>REPT(B4,1)</f>
        <v>58</v>
      </c>
      <c r="C11" s="3" t="s">
        <v>35</v>
      </c>
      <c r="D11" s="20" t="str">
        <f t="shared" ref="D11:E15" si="0">REPT(D4,1)</f>
        <v>6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6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70</v>
      </c>
      <c r="E12" s="20" t="str">
        <f t="shared" si="0"/>
        <v>46</v>
      </c>
      <c r="F12" s="101">
        <f>SUM(F5:N5)</f>
        <v>46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46</v>
      </c>
      <c r="P12" s="102"/>
      <c r="Q12" s="102"/>
      <c r="R12" s="102"/>
      <c r="S12" s="102"/>
      <c r="T12" s="102"/>
      <c r="U12" s="102"/>
      <c r="V12" s="114">
        <f>SUM(V5:W5)</f>
        <v>46</v>
      </c>
      <c r="W12" s="114"/>
      <c r="X12" s="115">
        <f>SUM(X5:AB5)</f>
        <v>46</v>
      </c>
      <c r="Y12" s="115"/>
      <c r="Z12" s="115"/>
      <c r="AA12" s="115"/>
      <c r="AB12" s="115"/>
      <c r="AC12" s="10"/>
      <c r="AD12" s="10"/>
      <c r="AE12" s="10"/>
      <c r="AF12" s="108">
        <f>SUM(AF5:AN5)</f>
        <v>46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14">
        <f>SUM(V6:W6)</f>
        <v>3</v>
      </c>
      <c r="W13" s="11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84.5</v>
      </c>
      <c r="E17" s="6">
        <f>SUM(E4:E8)</f>
        <v>56</v>
      </c>
      <c r="J17" s="6">
        <f>SUM(F11:N15)</f>
        <v>56</v>
      </c>
      <c r="R17" s="6">
        <f>SUM(O11:U15)</f>
        <v>56</v>
      </c>
      <c r="W17" s="6">
        <f>SUM(V11:W15)</f>
        <v>56</v>
      </c>
      <c r="Z17" s="6">
        <f>SUM(X11:AB15)</f>
        <v>56</v>
      </c>
      <c r="AJ17" s="5">
        <f>SUM(AF11:AF15)</f>
        <v>56</v>
      </c>
      <c r="AT17" s="5">
        <f>SUM(AS11:AU15)</f>
        <v>6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M22" sqref="M2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162</v>
      </c>
      <c r="B4" s="58">
        <v>56</v>
      </c>
      <c r="C4" s="3" t="s">
        <v>35</v>
      </c>
      <c r="D4" s="3">
        <v>4</v>
      </c>
      <c r="E4" s="28">
        <v>3</v>
      </c>
      <c r="F4" s="12"/>
      <c r="G4" s="12"/>
      <c r="H4" s="12"/>
      <c r="I4" s="12"/>
      <c r="J4" s="12">
        <v>1</v>
      </c>
      <c r="K4" s="12">
        <v>1</v>
      </c>
      <c r="L4" s="12"/>
      <c r="M4" s="12">
        <v>1</v>
      </c>
      <c r="N4" s="12"/>
      <c r="O4" s="13"/>
      <c r="P4" s="13"/>
      <c r="Q4" s="13"/>
      <c r="R4" s="13"/>
      <c r="S4" s="13">
        <v>1</v>
      </c>
      <c r="T4" s="13"/>
      <c r="U4" s="13">
        <v>2</v>
      </c>
      <c r="V4" s="14">
        <v>1</v>
      </c>
      <c r="W4" s="14">
        <v>2</v>
      </c>
      <c r="X4" s="15"/>
      <c r="Y4" s="15"/>
      <c r="Z4" s="15"/>
      <c r="AA4" s="15">
        <v>3</v>
      </c>
      <c r="AB4" s="15"/>
      <c r="AC4" s="28">
        <v>3</v>
      </c>
      <c r="AD4" s="28"/>
      <c r="AE4" s="28"/>
      <c r="AF4" s="16"/>
      <c r="AG4" s="16"/>
      <c r="AH4" s="16">
        <v>3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116">
        <v>1</v>
      </c>
      <c r="AW4" s="61"/>
    </row>
    <row r="5" spans="1:49" ht="27" customHeight="1">
      <c r="A5" s="58"/>
      <c r="B5" s="58"/>
      <c r="C5" s="3" t="s">
        <v>132</v>
      </c>
      <c r="D5" s="3">
        <v>42</v>
      </c>
      <c r="E5" s="28">
        <v>40</v>
      </c>
      <c r="F5" s="12">
        <v>1</v>
      </c>
      <c r="G5" s="12">
        <v>2</v>
      </c>
      <c r="H5" s="12">
        <v>4</v>
      </c>
      <c r="I5" s="12">
        <v>2</v>
      </c>
      <c r="J5" s="12">
        <v>9</v>
      </c>
      <c r="K5" s="12">
        <v>9</v>
      </c>
      <c r="L5" s="12">
        <v>5</v>
      </c>
      <c r="M5" s="12">
        <v>4</v>
      </c>
      <c r="N5" s="12">
        <v>4</v>
      </c>
      <c r="O5" s="13">
        <v>1</v>
      </c>
      <c r="P5" s="13">
        <v>1</v>
      </c>
      <c r="Q5" s="13">
        <v>2</v>
      </c>
      <c r="R5" s="13">
        <v>6</v>
      </c>
      <c r="S5" s="13">
        <v>4</v>
      </c>
      <c r="T5" s="13">
        <v>4</v>
      </c>
      <c r="U5" s="13">
        <v>22</v>
      </c>
      <c r="V5" s="14"/>
      <c r="W5" s="14">
        <v>40</v>
      </c>
      <c r="X5" s="15">
        <v>11</v>
      </c>
      <c r="Y5" s="15">
        <v>19</v>
      </c>
      <c r="Z5" s="15"/>
      <c r="AA5" s="15">
        <v>10</v>
      </c>
      <c r="AB5" s="15"/>
      <c r="AC5" s="28">
        <v>40</v>
      </c>
      <c r="AD5" s="28"/>
      <c r="AE5" s="28"/>
      <c r="AF5" s="16"/>
      <c r="AG5" s="16">
        <v>1</v>
      </c>
      <c r="AH5" s="16">
        <v>39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117"/>
      <c r="AW5" s="62"/>
    </row>
    <row r="6" spans="1:49" ht="27.75" customHeight="1">
      <c r="A6" s="58"/>
      <c r="B6" s="58"/>
      <c r="C6" s="3" t="s">
        <v>37</v>
      </c>
      <c r="D6" s="28">
        <v>7</v>
      </c>
      <c r="E6" s="28">
        <v>4</v>
      </c>
      <c r="F6" s="12"/>
      <c r="G6" s="12">
        <v>1</v>
      </c>
      <c r="H6" s="12"/>
      <c r="I6" s="12">
        <v>1</v>
      </c>
      <c r="J6" s="12">
        <v>1</v>
      </c>
      <c r="K6" s="12">
        <v>1</v>
      </c>
      <c r="L6" s="12"/>
      <c r="M6" s="12"/>
      <c r="N6" s="12"/>
      <c r="O6" s="13">
        <v>1</v>
      </c>
      <c r="P6" s="13"/>
      <c r="Q6" s="13"/>
      <c r="R6" s="13">
        <v>1</v>
      </c>
      <c r="S6" s="13">
        <v>1</v>
      </c>
      <c r="T6" s="13"/>
      <c r="U6" s="13">
        <v>1</v>
      </c>
      <c r="V6" s="14"/>
      <c r="W6" s="14">
        <v>4</v>
      </c>
      <c r="X6" s="15">
        <v>1</v>
      </c>
      <c r="Y6" s="15">
        <v>1</v>
      </c>
      <c r="Z6" s="15"/>
      <c r="AA6" s="15"/>
      <c r="AB6" s="15">
        <v>2</v>
      </c>
      <c r="AC6" s="28">
        <v>5</v>
      </c>
      <c r="AD6" s="28"/>
      <c r="AE6" s="28"/>
      <c r="AF6" s="16"/>
      <c r="AG6" s="16"/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117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1</v>
      </c>
      <c r="F7" s="12"/>
      <c r="G7" s="12"/>
      <c r="H7" s="12"/>
      <c r="I7" s="12"/>
      <c r="J7" s="12"/>
      <c r="K7" s="12"/>
      <c r="L7" s="12"/>
      <c r="M7" s="12"/>
      <c r="N7" s="12">
        <v>1</v>
      </c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117"/>
      <c r="AW7" s="62"/>
    </row>
    <row r="8" spans="1:49" ht="29.25" customHeight="1">
      <c r="A8" s="58"/>
      <c r="B8" s="58"/>
      <c r="C8" s="3" t="s">
        <v>39</v>
      </c>
      <c r="D8" s="28">
        <v>2</v>
      </c>
      <c r="E8" s="28">
        <v>3</v>
      </c>
      <c r="F8" s="12">
        <v>1</v>
      </c>
      <c r="G8" s="12"/>
      <c r="H8" s="12"/>
      <c r="I8" s="12"/>
      <c r="J8" s="12"/>
      <c r="K8" s="12"/>
      <c r="L8" s="12">
        <v>1</v>
      </c>
      <c r="M8" s="12">
        <v>1</v>
      </c>
      <c r="N8" s="12"/>
      <c r="O8" s="13">
        <v>1</v>
      </c>
      <c r="P8" s="13"/>
      <c r="Q8" s="13"/>
      <c r="R8" s="13"/>
      <c r="S8" s="13"/>
      <c r="T8" s="13"/>
      <c r="U8" s="13">
        <v>2</v>
      </c>
      <c r="V8" s="14">
        <v>1</v>
      </c>
      <c r="W8" s="14">
        <v>2</v>
      </c>
      <c r="X8" s="15"/>
      <c r="Y8" s="15"/>
      <c r="Z8" s="15"/>
      <c r="AA8" s="15"/>
      <c r="AB8" s="15">
        <v>3</v>
      </c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>
        <v>2</v>
      </c>
      <c r="AO8" s="28"/>
      <c r="AP8" s="28"/>
      <c r="AQ8" s="4"/>
      <c r="AR8" s="28"/>
      <c r="AS8" s="17"/>
      <c r="AT8" s="17"/>
      <c r="AU8" s="17"/>
      <c r="AV8" s="118"/>
      <c r="AW8" s="63"/>
    </row>
    <row r="9" spans="1:49" ht="36.75" customHeight="1">
      <c r="AR9" s="18">
        <f>SUM(AR4:AR8)</f>
        <v>0</v>
      </c>
    </row>
    <row r="11" spans="1:49" ht="18.75">
      <c r="A11" s="19" t="s">
        <v>40</v>
      </c>
      <c r="B11" s="73" t="str">
        <f>REPT(B4,1)</f>
        <v>56</v>
      </c>
      <c r="C11" s="3" t="s">
        <v>35</v>
      </c>
      <c r="D11" s="20" t="str">
        <f t="shared" ref="D11:E15" si="0">REPT(D4,1)</f>
        <v>4</v>
      </c>
      <c r="E11" s="20" t="str">
        <f t="shared" si="0"/>
        <v>3</v>
      </c>
      <c r="F11" s="101">
        <f>SUM(F4:N4)</f>
        <v>3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3</v>
      </c>
      <c r="P11" s="102"/>
      <c r="Q11" s="102"/>
      <c r="R11" s="102"/>
      <c r="S11" s="102"/>
      <c r="T11" s="102"/>
      <c r="U11" s="102"/>
      <c r="V11" s="104">
        <f>SUM(V4:W4)</f>
        <v>3</v>
      </c>
      <c r="W11" s="104"/>
      <c r="X11" s="103">
        <f>SUM(X4:AB4)</f>
        <v>3</v>
      </c>
      <c r="Y11" s="103"/>
      <c r="Z11" s="103"/>
      <c r="AA11" s="103"/>
      <c r="AB11" s="103"/>
      <c r="AC11" s="10"/>
      <c r="AD11" s="10"/>
      <c r="AE11" s="10"/>
      <c r="AF11" s="108">
        <f>SUM(AF4:AN4)</f>
        <v>3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0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42</v>
      </c>
      <c r="E12" s="20" t="str">
        <f t="shared" si="0"/>
        <v>40</v>
      </c>
      <c r="F12" s="101">
        <f>SUM(F5:N5)</f>
        <v>40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40</v>
      </c>
      <c r="P12" s="102"/>
      <c r="Q12" s="102"/>
      <c r="R12" s="102"/>
      <c r="S12" s="102"/>
      <c r="T12" s="102"/>
      <c r="U12" s="102"/>
      <c r="V12" s="104">
        <f>SUM(V5:W5)</f>
        <v>40</v>
      </c>
      <c r="W12" s="104"/>
      <c r="X12" s="103">
        <f>SUM(X5:AB5)</f>
        <v>40</v>
      </c>
      <c r="Y12" s="103"/>
      <c r="Z12" s="103"/>
      <c r="AA12" s="103"/>
      <c r="AB12" s="103"/>
      <c r="AC12" s="10"/>
      <c r="AD12" s="10"/>
      <c r="AE12" s="10"/>
      <c r="AF12" s="108">
        <f>SUM(AF5:AN5)</f>
        <v>40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</v>
      </c>
      <c r="E15" s="20" t="str">
        <f t="shared" si="0"/>
        <v>3</v>
      </c>
      <c r="F15" s="101">
        <f>SUM(F8:N8)</f>
        <v>3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3</v>
      </c>
      <c r="P15" s="102"/>
      <c r="Q15" s="102"/>
      <c r="R15" s="102"/>
      <c r="S15" s="102"/>
      <c r="T15" s="102"/>
      <c r="U15" s="102"/>
      <c r="V15" s="104">
        <f>SUM(V8:W8)</f>
        <v>3</v>
      </c>
      <c r="W15" s="104"/>
      <c r="X15" s="103">
        <f>SUM(X8:AB8)</f>
        <v>3</v>
      </c>
      <c r="Y15" s="103"/>
      <c r="Z15" s="103"/>
      <c r="AA15" s="103"/>
      <c r="AB15" s="103"/>
      <c r="AC15" s="10"/>
      <c r="AD15" s="10"/>
      <c r="AE15" s="10"/>
      <c r="AF15" s="108">
        <f>SUM(AF8:AN8)</f>
        <v>3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56</v>
      </c>
      <c r="E17" s="6">
        <f>SUM(E4:E8)</f>
        <v>51</v>
      </c>
      <c r="J17" s="6">
        <f>SUM(F11:N15)</f>
        <v>51</v>
      </c>
      <c r="R17" s="6">
        <f>SUM(O11:U15)</f>
        <v>51</v>
      </c>
      <c r="W17" s="6">
        <f>SUM(V11:W15)</f>
        <v>51</v>
      </c>
      <c r="Z17" s="6">
        <f>SUM(X11:AB15)</f>
        <v>51</v>
      </c>
      <c r="AJ17" s="5">
        <f>SUM(AF11:AF15)</f>
        <v>51</v>
      </c>
      <c r="AT17" s="5">
        <f>SUM(AS11:AU15)</f>
        <v>0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T19" sqref="T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63</v>
      </c>
      <c r="B4" s="58">
        <v>74</v>
      </c>
      <c r="C4" s="3" t="s">
        <v>35</v>
      </c>
      <c r="D4" s="3">
        <v>6</v>
      </c>
      <c r="E4" s="28">
        <v>5</v>
      </c>
      <c r="F4" s="12"/>
      <c r="G4" s="12"/>
      <c r="H4" s="12"/>
      <c r="I4" s="12"/>
      <c r="J4" s="12">
        <v>1</v>
      </c>
      <c r="K4" s="12">
        <v>1</v>
      </c>
      <c r="L4" s="12">
        <v>3</v>
      </c>
      <c r="M4" s="12"/>
      <c r="N4" s="12"/>
      <c r="O4" s="13"/>
      <c r="P4" s="13"/>
      <c r="Q4" s="13"/>
      <c r="R4" s="13"/>
      <c r="S4" s="13"/>
      <c r="T4" s="13">
        <v>1</v>
      </c>
      <c r="U4" s="13">
        <v>4</v>
      </c>
      <c r="V4" s="14">
        <v>1</v>
      </c>
      <c r="W4" s="14">
        <v>4</v>
      </c>
      <c r="X4" s="15"/>
      <c r="Y4" s="15"/>
      <c r="Z4" s="15"/>
      <c r="AA4" s="15">
        <v>5</v>
      </c>
      <c r="AB4" s="15"/>
      <c r="AC4" s="28">
        <v>3</v>
      </c>
      <c r="AD4" s="28"/>
      <c r="AE4" s="28"/>
      <c r="AF4" s="16"/>
      <c r="AG4" s="16"/>
      <c r="AH4" s="16">
        <v>4</v>
      </c>
      <c r="AI4" s="16"/>
      <c r="AJ4" s="16"/>
      <c r="AK4" s="16">
        <v>1</v>
      </c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3</v>
      </c>
      <c r="AW4" s="61"/>
    </row>
    <row r="5" spans="1:49" ht="27" customHeight="1">
      <c r="A5" s="58"/>
      <c r="B5" s="58"/>
      <c r="C5" s="3" t="s">
        <v>132</v>
      </c>
      <c r="D5" s="3">
        <v>84.22</v>
      </c>
      <c r="E5" s="28">
        <v>60</v>
      </c>
      <c r="F5" s="12">
        <v>3</v>
      </c>
      <c r="G5" s="12">
        <v>4</v>
      </c>
      <c r="H5" s="12">
        <v>11</v>
      </c>
      <c r="I5" s="12">
        <v>6</v>
      </c>
      <c r="J5" s="12">
        <v>6</v>
      </c>
      <c r="K5" s="12">
        <v>7</v>
      </c>
      <c r="L5" s="12">
        <v>6</v>
      </c>
      <c r="M5" s="12">
        <v>7</v>
      </c>
      <c r="N5" s="12">
        <v>10</v>
      </c>
      <c r="O5" s="13"/>
      <c r="P5" s="13">
        <v>1</v>
      </c>
      <c r="Q5" s="13">
        <v>2</v>
      </c>
      <c r="R5" s="13">
        <v>12</v>
      </c>
      <c r="S5" s="13">
        <v>7</v>
      </c>
      <c r="T5" s="13">
        <v>4</v>
      </c>
      <c r="U5" s="13">
        <v>34</v>
      </c>
      <c r="V5" s="14">
        <v>4</v>
      </c>
      <c r="W5" s="14">
        <v>56</v>
      </c>
      <c r="X5" s="15">
        <v>17</v>
      </c>
      <c r="Y5" s="15">
        <v>32</v>
      </c>
      <c r="Z5" s="15"/>
      <c r="AA5" s="15">
        <v>3</v>
      </c>
      <c r="AB5" s="15">
        <v>8</v>
      </c>
      <c r="AC5" s="28">
        <v>52</v>
      </c>
      <c r="AD5" s="28"/>
      <c r="AE5" s="28"/>
      <c r="AF5" s="16"/>
      <c r="AG5" s="16"/>
      <c r="AH5" s="16">
        <v>57</v>
      </c>
      <c r="AI5" s="16"/>
      <c r="AJ5" s="16"/>
      <c r="AK5" s="16">
        <v>3</v>
      </c>
      <c r="AL5" s="16"/>
      <c r="AM5" s="16"/>
      <c r="AN5" s="16"/>
      <c r="AO5" s="28">
        <v>2</v>
      </c>
      <c r="AP5" s="28"/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5</v>
      </c>
      <c r="F6" s="12"/>
      <c r="G6" s="12"/>
      <c r="H6" s="12"/>
      <c r="I6" s="12"/>
      <c r="J6" s="12">
        <v>1</v>
      </c>
      <c r="K6" s="12">
        <v>1</v>
      </c>
      <c r="L6" s="12"/>
      <c r="M6" s="12">
        <v>1</v>
      </c>
      <c r="N6" s="12">
        <v>2</v>
      </c>
      <c r="O6" s="13">
        <v>1</v>
      </c>
      <c r="P6" s="13"/>
      <c r="Q6" s="13"/>
      <c r="R6" s="13">
        <v>1</v>
      </c>
      <c r="S6" s="13"/>
      <c r="T6" s="13">
        <v>1</v>
      </c>
      <c r="U6" s="13">
        <v>2</v>
      </c>
      <c r="V6" s="14">
        <v>1</v>
      </c>
      <c r="W6" s="14">
        <v>4</v>
      </c>
      <c r="X6" s="15">
        <v>1</v>
      </c>
      <c r="Y6" s="15"/>
      <c r="Z6" s="15"/>
      <c r="AA6" s="15">
        <v>1</v>
      </c>
      <c r="AB6" s="15">
        <v>3</v>
      </c>
      <c r="AC6" s="28">
        <v>2</v>
      </c>
      <c r="AD6" s="28"/>
      <c r="AE6" s="28"/>
      <c r="AF6" s="16"/>
      <c r="AG6" s="16"/>
      <c r="AH6" s="16">
        <v>5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2.25</v>
      </c>
      <c r="E7" s="28">
        <v>3</v>
      </c>
      <c r="F7" s="12"/>
      <c r="G7" s="12"/>
      <c r="H7" s="12"/>
      <c r="I7" s="12">
        <v>1</v>
      </c>
      <c r="J7" s="12">
        <v>1</v>
      </c>
      <c r="K7" s="12">
        <v>1</v>
      </c>
      <c r="L7" s="12"/>
      <c r="M7" s="12"/>
      <c r="N7" s="12"/>
      <c r="O7" s="13"/>
      <c r="P7" s="13">
        <v>1</v>
      </c>
      <c r="Q7" s="13"/>
      <c r="R7" s="13"/>
      <c r="S7" s="13">
        <v>1</v>
      </c>
      <c r="T7" s="13">
        <v>1</v>
      </c>
      <c r="U7" s="13"/>
      <c r="V7" s="14"/>
      <c r="W7" s="14">
        <v>3</v>
      </c>
      <c r="X7" s="15"/>
      <c r="Y7" s="15"/>
      <c r="Z7" s="15"/>
      <c r="AA7" s="15"/>
      <c r="AB7" s="15">
        <v>3</v>
      </c>
      <c r="AC7" s="28"/>
      <c r="AD7" s="28"/>
      <c r="AE7" s="28"/>
      <c r="AF7" s="16"/>
      <c r="AG7" s="16"/>
      <c r="AH7" s="16"/>
      <c r="AI7" s="16"/>
      <c r="AJ7" s="16"/>
      <c r="AK7" s="16">
        <v>2</v>
      </c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0.5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>
        <v>1</v>
      </c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</v>
      </c>
    </row>
    <row r="11" spans="1:49" ht="18.75">
      <c r="A11" s="19" t="s">
        <v>40</v>
      </c>
      <c r="B11" s="73">
        <v>74</v>
      </c>
      <c r="C11" s="3" t="s">
        <v>35</v>
      </c>
      <c r="D11" s="20" t="str">
        <f t="shared" ref="D11:E15" si="0">REPT(D4,1)</f>
        <v>6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84,22</v>
      </c>
      <c r="E12" s="20" t="str">
        <f t="shared" si="0"/>
        <v>60</v>
      </c>
      <c r="F12" s="101">
        <f>SUM(F5:N5)</f>
        <v>60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60</v>
      </c>
      <c r="P12" s="102"/>
      <c r="Q12" s="102"/>
      <c r="R12" s="102"/>
      <c r="S12" s="102"/>
      <c r="T12" s="102"/>
      <c r="U12" s="102"/>
      <c r="V12" s="104">
        <f>SUM(V5:W5)</f>
        <v>60</v>
      </c>
      <c r="W12" s="104"/>
      <c r="X12" s="103">
        <f>SUM(X5:AB5)</f>
        <v>60</v>
      </c>
      <c r="Y12" s="103"/>
      <c r="Z12" s="103"/>
      <c r="AA12" s="103"/>
      <c r="AB12" s="103"/>
      <c r="AC12" s="10"/>
      <c r="AD12" s="10"/>
      <c r="AE12" s="10"/>
      <c r="AF12" s="108">
        <f>SUM(AF5:AN5)</f>
        <v>60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2,25</v>
      </c>
      <c r="E14" s="20" t="str">
        <f t="shared" si="0"/>
        <v>3</v>
      </c>
      <c r="F14" s="101">
        <f>SUM(F7:N7)</f>
        <v>3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3</v>
      </c>
      <c r="P14" s="102"/>
      <c r="Q14" s="102"/>
      <c r="R14" s="102"/>
      <c r="S14" s="102"/>
      <c r="T14" s="102"/>
      <c r="U14" s="102"/>
      <c r="V14" s="104">
        <f>SUM(V7:W7)</f>
        <v>3</v>
      </c>
      <c r="W14" s="104"/>
      <c r="X14" s="103">
        <f>SUM(X7:AB7)</f>
        <v>3</v>
      </c>
      <c r="Y14" s="103"/>
      <c r="Z14" s="103"/>
      <c r="AA14" s="103"/>
      <c r="AB14" s="103"/>
      <c r="AC14" s="10"/>
      <c r="AD14" s="10"/>
      <c r="AE14" s="10"/>
      <c r="AF14" s="108">
        <f>SUM(AF7:AN7)</f>
        <v>3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98.47</v>
      </c>
      <c r="E17" s="6">
        <f>SUM(E4:E8)</f>
        <v>74</v>
      </c>
      <c r="J17" s="6">
        <f>SUM(F11:N15)</f>
        <v>74</v>
      </c>
      <c r="R17" s="6">
        <f>SUM(O11:U15)</f>
        <v>74</v>
      </c>
      <c r="W17" s="6">
        <f>SUM(V11:W15)</f>
        <v>74</v>
      </c>
      <c r="Z17" s="6">
        <f>SUM(X11:AB15)</f>
        <v>74</v>
      </c>
      <c r="AJ17" s="5">
        <f>SUM(AF11:AF15)</f>
        <v>74</v>
      </c>
      <c r="AT17" s="5">
        <f>SUM(AS11:AU15)</f>
        <v>1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J20" sqref="J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186</v>
      </c>
      <c r="B4" s="58">
        <v>62</v>
      </c>
      <c r="C4" s="3" t="s">
        <v>35</v>
      </c>
      <c r="D4" s="22">
        <v>5.5</v>
      </c>
      <c r="E4" s="28">
        <v>4</v>
      </c>
      <c r="F4" s="12">
        <v>1</v>
      </c>
      <c r="G4" s="12"/>
      <c r="H4" s="12"/>
      <c r="I4" s="12"/>
      <c r="J4" s="12"/>
      <c r="K4" s="12">
        <v>2</v>
      </c>
      <c r="L4" s="12">
        <v>1</v>
      </c>
      <c r="M4" s="12"/>
      <c r="N4" s="12"/>
      <c r="O4" s="13"/>
      <c r="P4" s="13">
        <v>1</v>
      </c>
      <c r="Q4" s="13"/>
      <c r="R4" s="13"/>
      <c r="S4" s="13"/>
      <c r="T4" s="13"/>
      <c r="U4" s="13">
        <v>3</v>
      </c>
      <c r="V4" s="14"/>
      <c r="W4" s="14">
        <v>4</v>
      </c>
      <c r="X4" s="15"/>
      <c r="Y4" s="15"/>
      <c r="Z4" s="15"/>
      <c r="AA4" s="15">
        <v>4</v>
      </c>
      <c r="AB4" s="15"/>
      <c r="AC4" s="28">
        <v>2</v>
      </c>
      <c r="AD4" s="28"/>
      <c r="AE4" s="28"/>
      <c r="AF4" s="16"/>
      <c r="AG4" s="16">
        <v>1</v>
      </c>
      <c r="AH4" s="16">
        <v>2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3</v>
      </c>
      <c r="AW4" s="61">
        <v>0</v>
      </c>
    </row>
    <row r="5" spans="1:49" ht="27" customHeight="1">
      <c r="A5" s="58"/>
      <c r="B5" s="58"/>
      <c r="C5" s="3" t="s">
        <v>132</v>
      </c>
      <c r="D5" s="22">
        <v>88.11</v>
      </c>
      <c r="E5" s="28">
        <v>52</v>
      </c>
      <c r="F5" s="12">
        <v>8</v>
      </c>
      <c r="G5" s="12">
        <v>1</v>
      </c>
      <c r="H5" s="12">
        <v>2</v>
      </c>
      <c r="I5" s="12">
        <v>4</v>
      </c>
      <c r="J5" s="12">
        <v>3</v>
      </c>
      <c r="K5" s="12">
        <v>10</v>
      </c>
      <c r="L5" s="12">
        <v>9</v>
      </c>
      <c r="M5" s="12">
        <v>6</v>
      </c>
      <c r="N5" s="12">
        <v>9</v>
      </c>
      <c r="O5" s="13">
        <v>1</v>
      </c>
      <c r="P5" s="13">
        <v>9</v>
      </c>
      <c r="Q5" s="13">
        <v>1</v>
      </c>
      <c r="R5" s="13">
        <v>2</v>
      </c>
      <c r="S5" s="13">
        <v>1</v>
      </c>
      <c r="T5" s="13">
        <v>4</v>
      </c>
      <c r="U5" s="13">
        <v>34</v>
      </c>
      <c r="V5" s="14">
        <v>1</v>
      </c>
      <c r="W5" s="14">
        <v>51</v>
      </c>
      <c r="X5" s="15">
        <v>22</v>
      </c>
      <c r="Y5" s="15">
        <v>11</v>
      </c>
      <c r="Z5" s="15"/>
      <c r="AA5" s="15"/>
      <c r="AB5" s="15">
        <v>19</v>
      </c>
      <c r="AC5" s="28">
        <v>14</v>
      </c>
      <c r="AD5" s="28">
        <v>2</v>
      </c>
      <c r="AE5" s="28"/>
      <c r="AF5" s="16">
        <v>2</v>
      </c>
      <c r="AG5" s="16">
        <v>7</v>
      </c>
      <c r="AH5" s="16">
        <v>41</v>
      </c>
      <c r="AI5" s="16">
        <v>1</v>
      </c>
      <c r="AJ5" s="16"/>
      <c r="AK5" s="16"/>
      <c r="AL5" s="16"/>
      <c r="AM5" s="16"/>
      <c r="AN5" s="16">
        <v>1</v>
      </c>
      <c r="AO5" s="28">
        <v>1</v>
      </c>
      <c r="AP5" s="28"/>
      <c r="AQ5" s="4"/>
      <c r="AR5" s="28">
        <v>10</v>
      </c>
      <c r="AS5" s="17">
        <v>6</v>
      </c>
      <c r="AT5" s="17">
        <v>3</v>
      </c>
      <c r="AU5" s="17">
        <v>1</v>
      </c>
      <c r="AV5" s="62"/>
      <c r="AW5" s="62"/>
    </row>
    <row r="6" spans="1:49" ht="27.75" customHeight="1">
      <c r="A6" s="58"/>
      <c r="B6" s="58"/>
      <c r="C6" s="3" t="s">
        <v>37</v>
      </c>
      <c r="D6" s="23">
        <v>5.5</v>
      </c>
      <c r="E6" s="28">
        <v>4</v>
      </c>
      <c r="F6" s="12">
        <v>1</v>
      </c>
      <c r="G6" s="12"/>
      <c r="H6" s="12">
        <v>1</v>
      </c>
      <c r="I6" s="12"/>
      <c r="J6" s="12">
        <v>1</v>
      </c>
      <c r="K6" s="12"/>
      <c r="L6" s="12"/>
      <c r="M6" s="12"/>
      <c r="N6" s="12">
        <v>1</v>
      </c>
      <c r="O6" s="13"/>
      <c r="P6" s="13">
        <v>1</v>
      </c>
      <c r="Q6" s="13"/>
      <c r="R6" s="13">
        <v>1</v>
      </c>
      <c r="S6" s="13">
        <v>1</v>
      </c>
      <c r="T6" s="13"/>
      <c r="U6" s="13">
        <v>1</v>
      </c>
      <c r="V6" s="14"/>
      <c r="W6" s="14">
        <v>4</v>
      </c>
      <c r="X6" s="15">
        <v>1</v>
      </c>
      <c r="Y6" s="15">
        <v>1</v>
      </c>
      <c r="Z6" s="15"/>
      <c r="AA6" s="15"/>
      <c r="AB6" s="15">
        <v>2</v>
      </c>
      <c r="AC6" s="28"/>
      <c r="AD6" s="28"/>
      <c r="AE6" s="28"/>
      <c r="AF6" s="16"/>
      <c r="AG6" s="16">
        <v>1</v>
      </c>
      <c r="AH6" s="16">
        <v>3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3">
        <v>1</v>
      </c>
      <c r="E7" s="28">
        <v>1</v>
      </c>
      <c r="F7" s="12"/>
      <c r="G7" s="12"/>
      <c r="H7" s="12"/>
      <c r="I7" s="12"/>
      <c r="J7" s="12">
        <v>1</v>
      </c>
      <c r="K7" s="12"/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3">
        <v>1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>
        <v>1</v>
      </c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10</v>
      </c>
    </row>
    <row r="11" spans="1:49" ht="18.75">
      <c r="A11" s="19" t="s">
        <v>40</v>
      </c>
      <c r="B11" s="73" t="str">
        <f>REPT(B4,1)</f>
        <v>62</v>
      </c>
      <c r="C11" s="3" t="s">
        <v>35</v>
      </c>
      <c r="D11" s="20" t="str">
        <f t="shared" ref="D11:E15" si="0">REPT(D4,1)</f>
        <v>5,5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10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88,11</v>
      </c>
      <c r="E12" s="20" t="str">
        <f t="shared" si="0"/>
        <v>52</v>
      </c>
      <c r="F12" s="101">
        <f>SUM(F5:N5)</f>
        <v>52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52</v>
      </c>
      <c r="P12" s="102"/>
      <c r="Q12" s="102"/>
      <c r="R12" s="102"/>
      <c r="S12" s="102"/>
      <c r="T12" s="102"/>
      <c r="U12" s="102"/>
      <c r="V12" s="104">
        <f>SUM(V5:W5)</f>
        <v>52</v>
      </c>
      <c r="W12" s="104"/>
      <c r="X12" s="103">
        <f>SUM(X5:AB5)</f>
        <v>52</v>
      </c>
      <c r="Y12" s="103"/>
      <c r="Z12" s="103"/>
      <c r="AA12" s="103"/>
      <c r="AB12" s="103"/>
      <c r="AC12" s="10"/>
      <c r="AD12" s="10"/>
      <c r="AE12" s="10"/>
      <c r="AF12" s="108">
        <f>SUM(AF5:AN5)</f>
        <v>52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101.11</v>
      </c>
      <c r="E17" s="6">
        <f>SUM(E4:E8)</f>
        <v>62</v>
      </c>
      <c r="J17" s="6">
        <f>SUM(F11:N15)</f>
        <v>62</v>
      </c>
      <c r="R17" s="6">
        <f>SUM(O11:U15)</f>
        <v>62</v>
      </c>
      <c r="W17" s="6">
        <f>SUM(V11:W15)</f>
        <v>62</v>
      </c>
      <c r="Z17" s="6">
        <f>SUM(X11:AB15)</f>
        <v>62</v>
      </c>
      <c r="AJ17" s="5">
        <f>SUM(AF11:AF15)</f>
        <v>62</v>
      </c>
      <c r="AT17" s="5">
        <f>SUM(AS11:AU15)</f>
        <v>10</v>
      </c>
    </row>
  </sheetData>
  <mergeCells count="61">
    <mergeCell ref="A1:A3"/>
    <mergeCell ref="B1:B3"/>
    <mergeCell ref="C1:C3"/>
    <mergeCell ref="D1:D3"/>
    <mergeCell ref="B11:B15"/>
    <mergeCell ref="O15:U15"/>
    <mergeCell ref="V15:W15"/>
    <mergeCell ref="X15:AB15"/>
    <mergeCell ref="X14:AB14"/>
    <mergeCell ref="O1:U2"/>
    <mergeCell ref="V1:W2"/>
    <mergeCell ref="X1:AA2"/>
    <mergeCell ref="AB1:AB3"/>
    <mergeCell ref="E1:E3"/>
    <mergeCell ref="F15:N15"/>
    <mergeCell ref="F14:N14"/>
    <mergeCell ref="O14:U14"/>
    <mergeCell ref="A4:A8"/>
    <mergeCell ref="B4:B8"/>
    <mergeCell ref="V14:W14"/>
    <mergeCell ref="F12:N12"/>
    <mergeCell ref="O12:U12"/>
    <mergeCell ref="V12:W12"/>
    <mergeCell ref="F13:N13"/>
    <mergeCell ref="X12:AB12"/>
    <mergeCell ref="X11:AB11"/>
    <mergeCell ref="X13:AB13"/>
    <mergeCell ref="AC1:AC3"/>
    <mergeCell ref="F11:N11"/>
    <mergeCell ref="O11:U11"/>
    <mergeCell ref="V11:W11"/>
    <mergeCell ref="V13:W13"/>
    <mergeCell ref="O13:U13"/>
    <mergeCell ref="F1:N2"/>
    <mergeCell ref="AV1:AV3"/>
    <mergeCell ref="AR2:AR3"/>
    <mergeCell ref="AD1:AD3"/>
    <mergeCell ref="AE1:AE3"/>
    <mergeCell ref="AF1:AQ1"/>
    <mergeCell ref="AR1:AU1"/>
    <mergeCell ref="AS2:AU2"/>
    <mergeCell ref="AF13:AN13"/>
    <mergeCell ref="AS14:AU14"/>
    <mergeCell ref="AF15:AN15"/>
    <mergeCell ref="AS15:AU15"/>
    <mergeCell ref="AW1:AW3"/>
    <mergeCell ref="AF2:AI2"/>
    <mergeCell ref="AJ2:AM2"/>
    <mergeCell ref="AN2:AN3"/>
    <mergeCell ref="AO2:AO3"/>
    <mergeCell ref="AP2:AP3"/>
    <mergeCell ref="AS13:AU13"/>
    <mergeCell ref="AF14:AN14"/>
    <mergeCell ref="AQ2:AQ3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67" fitToWidth="2" fitToHeight="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K21" sqref="K2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103</v>
      </c>
      <c r="B4" s="58">
        <v>60</v>
      </c>
      <c r="C4" s="3" t="s">
        <v>35</v>
      </c>
      <c r="D4" s="3">
        <v>5.5</v>
      </c>
      <c r="E4" s="28">
        <v>5</v>
      </c>
      <c r="F4" s="12"/>
      <c r="G4" s="12"/>
      <c r="H4" s="12">
        <v>1</v>
      </c>
      <c r="I4" s="12">
        <v>1</v>
      </c>
      <c r="J4" s="12">
        <v>2</v>
      </c>
      <c r="K4" s="12"/>
      <c r="L4" s="12">
        <v>1</v>
      </c>
      <c r="M4" s="12"/>
      <c r="N4" s="12"/>
      <c r="O4" s="13">
        <v>1</v>
      </c>
      <c r="P4" s="13"/>
      <c r="Q4" s="13">
        <v>1</v>
      </c>
      <c r="R4" s="13"/>
      <c r="S4" s="13">
        <v>1</v>
      </c>
      <c r="T4" s="13"/>
      <c r="U4" s="13">
        <v>2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3</v>
      </c>
      <c r="AD4" s="28"/>
      <c r="AE4" s="28"/>
      <c r="AF4" s="16"/>
      <c r="AG4" s="16"/>
      <c r="AH4" s="16">
        <v>3</v>
      </c>
      <c r="AI4" s="16"/>
      <c r="AJ4" s="16"/>
      <c r="AK4" s="16"/>
      <c r="AL4" s="16">
        <v>2</v>
      </c>
      <c r="AM4" s="16"/>
      <c r="AN4" s="16"/>
      <c r="AO4" s="28"/>
      <c r="AP4" s="28"/>
      <c r="AQ4" s="4"/>
      <c r="AR4" s="28">
        <v>1</v>
      </c>
      <c r="AS4" s="17"/>
      <c r="AT4" s="17">
        <v>1</v>
      </c>
      <c r="AU4" s="17"/>
      <c r="AV4" s="61"/>
      <c r="AW4" s="61"/>
    </row>
    <row r="5" spans="1:49" ht="27" customHeight="1">
      <c r="A5" s="58"/>
      <c r="B5" s="58"/>
      <c r="C5" s="3" t="s">
        <v>132</v>
      </c>
      <c r="D5" s="3">
        <v>77.52</v>
      </c>
      <c r="E5" s="28">
        <v>45</v>
      </c>
      <c r="F5" s="12">
        <v>3</v>
      </c>
      <c r="G5" s="12">
        <v>7</v>
      </c>
      <c r="H5" s="12">
        <v>1</v>
      </c>
      <c r="I5" s="12">
        <v>4</v>
      </c>
      <c r="J5" s="12">
        <v>4</v>
      </c>
      <c r="K5" s="12">
        <v>11</v>
      </c>
      <c r="L5" s="12">
        <v>6</v>
      </c>
      <c r="M5" s="12">
        <v>5</v>
      </c>
      <c r="N5" s="12">
        <v>4</v>
      </c>
      <c r="O5" s="13">
        <v>2</v>
      </c>
      <c r="P5" s="13">
        <v>3</v>
      </c>
      <c r="Q5" s="13"/>
      <c r="R5" s="13">
        <v>8</v>
      </c>
      <c r="S5" s="13">
        <v>3</v>
      </c>
      <c r="T5" s="13"/>
      <c r="U5" s="13">
        <v>29</v>
      </c>
      <c r="V5" s="14">
        <v>3</v>
      </c>
      <c r="W5" s="14">
        <v>42</v>
      </c>
      <c r="X5" s="15">
        <v>15</v>
      </c>
      <c r="Y5" s="15">
        <v>12</v>
      </c>
      <c r="Z5" s="15"/>
      <c r="AA5" s="15"/>
      <c r="AB5" s="15">
        <v>18</v>
      </c>
      <c r="AC5" s="28">
        <v>40</v>
      </c>
      <c r="AD5" s="28">
        <v>1</v>
      </c>
      <c r="AE5" s="28">
        <v>2</v>
      </c>
      <c r="AF5" s="16">
        <v>2</v>
      </c>
      <c r="AG5" s="16">
        <v>6</v>
      </c>
      <c r="AH5" s="16">
        <v>35</v>
      </c>
      <c r="AI5" s="16">
        <v>2</v>
      </c>
      <c r="AJ5" s="16"/>
      <c r="AK5" s="16"/>
      <c r="AL5" s="16"/>
      <c r="AM5" s="16"/>
      <c r="AN5" s="16"/>
      <c r="AO5" s="28"/>
      <c r="AP5" s="28"/>
      <c r="AQ5" s="4"/>
      <c r="AR5" s="28">
        <v>6</v>
      </c>
      <c r="AS5" s="17">
        <v>2</v>
      </c>
      <c r="AT5" s="17">
        <v>3</v>
      </c>
      <c r="AU5" s="17">
        <v>1</v>
      </c>
      <c r="AV5" s="62"/>
      <c r="AW5" s="62"/>
    </row>
    <row r="6" spans="1:49" ht="27.75" customHeight="1">
      <c r="A6" s="58"/>
      <c r="B6" s="58"/>
      <c r="C6" s="3" t="s">
        <v>37</v>
      </c>
      <c r="D6" s="28">
        <v>3.5</v>
      </c>
      <c r="E6" s="28">
        <v>3</v>
      </c>
      <c r="F6" s="12"/>
      <c r="G6" s="12"/>
      <c r="H6" s="12">
        <v>1</v>
      </c>
      <c r="I6" s="12">
        <v>1</v>
      </c>
      <c r="J6" s="12">
        <v>1</v>
      </c>
      <c r="K6" s="12"/>
      <c r="L6" s="12"/>
      <c r="M6" s="12"/>
      <c r="N6" s="12"/>
      <c r="O6" s="13">
        <v>1</v>
      </c>
      <c r="P6" s="13"/>
      <c r="Q6" s="13">
        <v>2</v>
      </c>
      <c r="R6" s="13"/>
      <c r="S6" s="13"/>
      <c r="T6" s="13"/>
      <c r="U6" s="13"/>
      <c r="V6" s="14"/>
      <c r="W6" s="14">
        <v>3</v>
      </c>
      <c r="X6" s="15"/>
      <c r="Y6" s="15"/>
      <c r="Z6" s="15"/>
      <c r="AA6" s="15"/>
      <c r="AB6" s="15">
        <v>3</v>
      </c>
      <c r="AC6" s="28">
        <v>1</v>
      </c>
      <c r="AD6" s="28"/>
      <c r="AE6" s="28"/>
      <c r="AF6" s="16"/>
      <c r="AG6" s="16">
        <v>1</v>
      </c>
      <c r="AH6" s="16">
        <v>1</v>
      </c>
      <c r="AI6" s="16"/>
      <c r="AJ6" s="16">
        <v>1</v>
      </c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2.5</v>
      </c>
      <c r="E7" s="28">
        <v>2</v>
      </c>
      <c r="F7" s="12"/>
      <c r="G7" s="12"/>
      <c r="H7" s="12">
        <v>2</v>
      </c>
      <c r="I7" s="12"/>
      <c r="J7" s="12"/>
      <c r="K7" s="12"/>
      <c r="L7" s="12"/>
      <c r="M7" s="12"/>
      <c r="N7" s="12"/>
      <c r="O7" s="13"/>
      <c r="P7" s="13"/>
      <c r="Q7" s="13"/>
      <c r="R7" s="13"/>
      <c r="S7" s="13">
        <v>2</v>
      </c>
      <c r="T7" s="13"/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>
        <v>1</v>
      </c>
      <c r="AD7" s="28"/>
      <c r="AE7" s="28"/>
      <c r="AF7" s="16"/>
      <c r="AG7" s="16"/>
      <c r="AH7" s="16"/>
      <c r="AI7" s="16"/>
      <c r="AJ7" s="16"/>
      <c r="AK7" s="16">
        <v>2</v>
      </c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8</v>
      </c>
    </row>
    <row r="11" spans="1:49" ht="18.75">
      <c r="A11" s="19" t="s">
        <v>40</v>
      </c>
      <c r="B11" s="73" t="str">
        <f>REPT(B4,1)</f>
        <v>60</v>
      </c>
      <c r="C11" s="3" t="s">
        <v>35</v>
      </c>
      <c r="D11" s="20" t="str">
        <f t="shared" ref="D11:E15" si="0">REPT(D4,1)</f>
        <v>5,5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8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77,52</v>
      </c>
      <c r="E12" s="20" t="str">
        <f t="shared" si="0"/>
        <v>45</v>
      </c>
      <c r="F12" s="101">
        <f>SUM(F5:N5)</f>
        <v>45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45</v>
      </c>
      <c r="P12" s="102"/>
      <c r="Q12" s="102"/>
      <c r="R12" s="102"/>
      <c r="S12" s="102"/>
      <c r="T12" s="102"/>
      <c r="U12" s="102"/>
      <c r="V12" s="104">
        <f>SUM(V5:W5)</f>
        <v>45</v>
      </c>
      <c r="W12" s="104"/>
      <c r="X12" s="103">
        <f>SUM(X5:AB5)</f>
        <v>45</v>
      </c>
      <c r="Y12" s="103"/>
      <c r="Z12" s="103"/>
      <c r="AA12" s="103"/>
      <c r="AB12" s="103"/>
      <c r="AC12" s="10"/>
      <c r="AD12" s="10"/>
      <c r="AE12" s="10"/>
      <c r="AF12" s="108">
        <f>SUM(AF5:AN5)</f>
        <v>45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89.02</v>
      </c>
      <c r="E17" s="6">
        <f>SUM(E4:E8)</f>
        <v>55</v>
      </c>
      <c r="J17" s="6">
        <f>SUM(F11:N15)</f>
        <v>55</v>
      </c>
      <c r="R17" s="6">
        <f>SUM(O11:U15)</f>
        <v>55</v>
      </c>
      <c r="W17" s="6">
        <f>SUM(V11:W15)</f>
        <v>55</v>
      </c>
      <c r="Z17" s="6">
        <f>SUM(X11:AB15)</f>
        <v>55</v>
      </c>
      <c r="AJ17" s="5">
        <f>SUM(AF11:AF15)</f>
        <v>55</v>
      </c>
      <c r="AT17" s="5">
        <f>SUM(AS11:AU15)</f>
        <v>8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D20" sqref="D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198</v>
      </c>
      <c r="B4" s="58">
        <v>72</v>
      </c>
      <c r="C4" s="3" t="s">
        <v>35</v>
      </c>
      <c r="D4" s="3">
        <v>6</v>
      </c>
      <c r="E4" s="28">
        <v>6</v>
      </c>
      <c r="F4" s="12"/>
      <c r="G4" s="12">
        <v>1</v>
      </c>
      <c r="H4" s="12"/>
      <c r="I4" s="12"/>
      <c r="J4" s="12">
        <v>1</v>
      </c>
      <c r="K4" s="12">
        <v>1</v>
      </c>
      <c r="L4" s="12"/>
      <c r="M4" s="12">
        <v>1</v>
      </c>
      <c r="N4" s="12">
        <v>2</v>
      </c>
      <c r="O4" s="13">
        <v>1</v>
      </c>
      <c r="P4" s="13"/>
      <c r="Q4" s="13"/>
      <c r="R4" s="13"/>
      <c r="S4" s="13"/>
      <c r="T4" s="13">
        <v>1</v>
      </c>
      <c r="U4" s="13">
        <v>4</v>
      </c>
      <c r="V4" s="14"/>
      <c r="W4" s="14">
        <v>6</v>
      </c>
      <c r="X4" s="15"/>
      <c r="Y4" s="15"/>
      <c r="Z4" s="15"/>
      <c r="AA4" s="15">
        <v>6</v>
      </c>
      <c r="AB4" s="15"/>
      <c r="AC4" s="28">
        <v>6</v>
      </c>
      <c r="AD4" s="28"/>
      <c r="AE4" s="28"/>
      <c r="AF4" s="16">
        <v>5</v>
      </c>
      <c r="AG4" s="16"/>
      <c r="AH4" s="16"/>
      <c r="AI4" s="16"/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105.39</v>
      </c>
      <c r="E5" s="28">
        <v>55</v>
      </c>
      <c r="F5" s="12">
        <v>1</v>
      </c>
      <c r="G5" s="12">
        <v>1</v>
      </c>
      <c r="H5" s="12">
        <v>3</v>
      </c>
      <c r="I5" s="12">
        <v>5</v>
      </c>
      <c r="J5" s="12">
        <v>8</v>
      </c>
      <c r="K5" s="12">
        <v>10</v>
      </c>
      <c r="L5" s="12">
        <v>10</v>
      </c>
      <c r="M5" s="12">
        <v>7</v>
      </c>
      <c r="N5" s="12">
        <v>10</v>
      </c>
      <c r="O5" s="13"/>
      <c r="P5" s="13">
        <v>1</v>
      </c>
      <c r="Q5" s="13">
        <v>3</v>
      </c>
      <c r="R5" s="13">
        <v>3</v>
      </c>
      <c r="S5" s="13">
        <v>4</v>
      </c>
      <c r="T5" s="13">
        <v>3</v>
      </c>
      <c r="U5" s="13">
        <v>41</v>
      </c>
      <c r="V5" s="14">
        <v>5</v>
      </c>
      <c r="W5" s="14">
        <v>50</v>
      </c>
      <c r="X5" s="15">
        <v>19</v>
      </c>
      <c r="Y5" s="15">
        <v>28</v>
      </c>
      <c r="Z5" s="15"/>
      <c r="AA5" s="15">
        <v>6</v>
      </c>
      <c r="AB5" s="15">
        <v>2</v>
      </c>
      <c r="AC5" s="28">
        <v>55</v>
      </c>
      <c r="AD5" s="28">
        <v>2</v>
      </c>
      <c r="AE5" s="28">
        <v>1</v>
      </c>
      <c r="AF5" s="16">
        <v>47</v>
      </c>
      <c r="AG5" s="16">
        <v>1</v>
      </c>
      <c r="AH5" s="16"/>
      <c r="AI5" s="16">
        <v>2</v>
      </c>
      <c r="AJ5" s="16">
        <v>1</v>
      </c>
      <c r="AK5" s="16"/>
      <c r="AL5" s="16"/>
      <c r="AM5" s="16"/>
      <c r="AN5" s="16">
        <v>4</v>
      </c>
      <c r="AO5" s="28"/>
      <c r="AP5" s="28"/>
      <c r="AQ5" s="4"/>
      <c r="AR5" s="28">
        <v>6</v>
      </c>
      <c r="AS5" s="17">
        <v>2</v>
      </c>
      <c r="AT5" s="17">
        <v>4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7.5</v>
      </c>
      <c r="E6" s="28">
        <v>5</v>
      </c>
      <c r="F6" s="12"/>
      <c r="G6" s="12">
        <v>1</v>
      </c>
      <c r="H6" s="12">
        <v>1</v>
      </c>
      <c r="I6" s="12"/>
      <c r="J6" s="12">
        <v>1</v>
      </c>
      <c r="K6" s="12">
        <v>1</v>
      </c>
      <c r="L6" s="12"/>
      <c r="M6" s="12">
        <v>1</v>
      </c>
      <c r="N6" s="12"/>
      <c r="O6" s="13">
        <v>1</v>
      </c>
      <c r="P6" s="13">
        <v>1</v>
      </c>
      <c r="Q6" s="13"/>
      <c r="R6" s="13"/>
      <c r="S6" s="13">
        <v>1</v>
      </c>
      <c r="T6" s="13"/>
      <c r="U6" s="13">
        <v>2</v>
      </c>
      <c r="V6" s="14"/>
      <c r="W6" s="14">
        <v>5</v>
      </c>
      <c r="X6" s="15">
        <v>1</v>
      </c>
      <c r="Y6" s="15">
        <v>2</v>
      </c>
      <c r="Z6" s="15"/>
      <c r="AA6" s="15">
        <v>1</v>
      </c>
      <c r="AB6" s="15">
        <v>1</v>
      </c>
      <c r="AC6" s="28"/>
      <c r="AD6" s="28"/>
      <c r="AE6" s="28"/>
      <c r="AF6" s="16">
        <v>4</v>
      </c>
      <c r="AG6" s="16"/>
      <c r="AH6" s="16"/>
      <c r="AI6" s="16"/>
      <c r="AJ6" s="16">
        <v>1</v>
      </c>
      <c r="AK6" s="16"/>
      <c r="AL6" s="16"/>
      <c r="AM6" s="16"/>
      <c r="AN6" s="16"/>
      <c r="AO6" s="28"/>
      <c r="AP6" s="28"/>
      <c r="AQ6" s="4"/>
      <c r="AR6" s="28">
        <v>2</v>
      </c>
      <c r="AS6" s="17">
        <v>1</v>
      </c>
      <c r="AT6" s="17">
        <v>1</v>
      </c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4</v>
      </c>
      <c r="E7" s="28">
        <v>2</v>
      </c>
      <c r="F7" s="12"/>
      <c r="G7" s="12"/>
      <c r="H7" s="12"/>
      <c r="I7" s="12">
        <v>1</v>
      </c>
      <c r="J7" s="12"/>
      <c r="K7" s="12"/>
      <c r="L7" s="12"/>
      <c r="M7" s="12"/>
      <c r="N7" s="12">
        <v>1</v>
      </c>
      <c r="O7" s="13"/>
      <c r="P7" s="13"/>
      <c r="Q7" s="13"/>
      <c r="R7" s="13"/>
      <c r="S7" s="13">
        <v>1</v>
      </c>
      <c r="T7" s="13"/>
      <c r="U7" s="13">
        <v>1</v>
      </c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>
        <v>2</v>
      </c>
      <c r="AS7" s="17"/>
      <c r="AT7" s="17"/>
      <c r="AU7" s="17">
        <v>2</v>
      </c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/>
      <c r="G8" s="12"/>
      <c r="H8" s="12"/>
      <c r="I8" s="12"/>
      <c r="J8" s="12"/>
      <c r="K8" s="12"/>
      <c r="L8" s="12"/>
      <c r="M8" s="12">
        <v>1</v>
      </c>
      <c r="N8" s="12"/>
      <c r="O8" s="13"/>
      <c r="P8" s="13"/>
      <c r="Q8" s="13"/>
      <c r="R8" s="13"/>
      <c r="S8" s="13"/>
      <c r="T8" s="13"/>
      <c r="U8" s="13">
        <v>1</v>
      </c>
      <c r="V8" s="14">
        <v>1</v>
      </c>
      <c r="W8" s="14"/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10</v>
      </c>
    </row>
    <row r="11" spans="1:49" ht="18.75">
      <c r="A11" s="19" t="s">
        <v>40</v>
      </c>
      <c r="B11" s="73" t="str">
        <f>REPT(B4,1)</f>
        <v>72</v>
      </c>
      <c r="C11" s="3" t="s">
        <v>35</v>
      </c>
      <c r="D11" s="20" t="str">
        <f t="shared" ref="D11:E15" si="0">REPT(D4,1)</f>
        <v>6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10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105,39</v>
      </c>
      <c r="E12" s="20" t="str">
        <f t="shared" si="0"/>
        <v>55</v>
      </c>
      <c r="F12" s="101">
        <f>SUM(F5:N5)</f>
        <v>55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55</v>
      </c>
      <c r="P12" s="102"/>
      <c r="Q12" s="102"/>
      <c r="R12" s="102"/>
      <c r="S12" s="102"/>
      <c r="T12" s="102"/>
      <c r="U12" s="102"/>
      <c r="V12" s="104">
        <f>SUM(V5:W5)</f>
        <v>55</v>
      </c>
      <c r="W12" s="104"/>
      <c r="X12" s="103">
        <f>SUM(X5:AB5)</f>
        <v>55</v>
      </c>
      <c r="Y12" s="103"/>
      <c r="Z12" s="103"/>
      <c r="AA12" s="103"/>
      <c r="AB12" s="103"/>
      <c r="AC12" s="10"/>
      <c r="AD12" s="10"/>
      <c r="AE12" s="10"/>
      <c r="AF12" s="108">
        <f>SUM(AF5:AN5)</f>
        <v>55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7,5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2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4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2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123.89</v>
      </c>
      <c r="E17" s="6">
        <f>SUM(E4:E8)</f>
        <v>69</v>
      </c>
      <c r="J17" s="6">
        <f>SUM(F11:N15)</f>
        <v>69</v>
      </c>
      <c r="R17" s="6">
        <f>SUM(O11:U15)</f>
        <v>69</v>
      </c>
      <c r="W17" s="6">
        <f>SUM(V11:W15)</f>
        <v>69</v>
      </c>
      <c r="Z17" s="6">
        <f>SUM(X11:AB15)</f>
        <v>69</v>
      </c>
      <c r="AJ17" s="5">
        <f>SUM(AF11:AF15)</f>
        <v>69</v>
      </c>
      <c r="AT17" s="5">
        <f>SUM(AS11:AU15)</f>
        <v>10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R28" sqref="R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64</v>
      </c>
      <c r="B4" s="58">
        <v>56</v>
      </c>
      <c r="C4" s="3" t="s">
        <v>35</v>
      </c>
      <c r="D4" s="3">
        <v>5</v>
      </c>
      <c r="E4" s="28">
        <v>5</v>
      </c>
      <c r="F4" s="12"/>
      <c r="G4" s="12"/>
      <c r="H4" s="12"/>
      <c r="I4" s="12">
        <v>1</v>
      </c>
      <c r="J4" s="12">
        <v>1</v>
      </c>
      <c r="K4" s="12">
        <v>3</v>
      </c>
      <c r="L4" s="12"/>
      <c r="M4" s="12"/>
      <c r="N4" s="12"/>
      <c r="O4" s="13"/>
      <c r="P4" s="13"/>
      <c r="Q4" s="13"/>
      <c r="R4" s="13"/>
      <c r="S4" s="13"/>
      <c r="T4" s="13">
        <v>2</v>
      </c>
      <c r="U4" s="13">
        <v>3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>
        <v>0</v>
      </c>
      <c r="AE4" s="28">
        <v>0</v>
      </c>
      <c r="AF4" s="16"/>
      <c r="AG4" s="16"/>
      <c r="AH4" s="16">
        <v>4</v>
      </c>
      <c r="AI4" s="16">
        <v>0</v>
      </c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78.78</v>
      </c>
      <c r="E5" s="28">
        <v>47</v>
      </c>
      <c r="F5" s="12">
        <v>3</v>
      </c>
      <c r="G5" s="12">
        <v>5</v>
      </c>
      <c r="H5" s="12">
        <v>4</v>
      </c>
      <c r="I5" s="12">
        <v>8</v>
      </c>
      <c r="J5" s="12">
        <v>5</v>
      </c>
      <c r="K5" s="12">
        <v>9</v>
      </c>
      <c r="L5" s="12">
        <v>4</v>
      </c>
      <c r="M5" s="12">
        <v>4</v>
      </c>
      <c r="N5" s="12">
        <v>5</v>
      </c>
      <c r="O5" s="13">
        <v>2</v>
      </c>
      <c r="P5" s="13">
        <v>4</v>
      </c>
      <c r="Q5" s="13">
        <v>3</v>
      </c>
      <c r="R5" s="13">
        <v>8</v>
      </c>
      <c r="S5" s="13">
        <v>4</v>
      </c>
      <c r="T5" s="13">
        <v>5</v>
      </c>
      <c r="U5" s="13">
        <v>21</v>
      </c>
      <c r="V5" s="14">
        <v>4</v>
      </c>
      <c r="W5" s="14">
        <v>43</v>
      </c>
      <c r="X5" s="15">
        <v>13</v>
      </c>
      <c r="Y5" s="15">
        <v>26</v>
      </c>
      <c r="Z5" s="15">
        <v>0</v>
      </c>
      <c r="AA5" s="15">
        <v>5</v>
      </c>
      <c r="AB5" s="15">
        <v>3</v>
      </c>
      <c r="AC5" s="28">
        <v>46</v>
      </c>
      <c r="AD5" s="28">
        <v>2</v>
      </c>
      <c r="AE5" s="28">
        <v>2</v>
      </c>
      <c r="AF5" s="16">
        <v>3</v>
      </c>
      <c r="AG5" s="16">
        <v>7</v>
      </c>
      <c r="AH5" s="16">
        <v>35</v>
      </c>
      <c r="AI5" s="16">
        <v>0</v>
      </c>
      <c r="AJ5" s="16"/>
      <c r="AK5" s="16"/>
      <c r="AL5" s="16">
        <v>2</v>
      </c>
      <c r="AM5" s="16"/>
      <c r="AN5" s="16"/>
      <c r="AO5" s="28">
        <v>1</v>
      </c>
      <c r="AP5" s="28">
        <v>1</v>
      </c>
      <c r="AQ5" s="4">
        <v>0</v>
      </c>
      <c r="AR5" s="28">
        <v>2</v>
      </c>
      <c r="AS5" s="17"/>
      <c r="AT5" s="17">
        <v>2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4.5</v>
      </c>
      <c r="E6" s="28">
        <v>3</v>
      </c>
      <c r="F6" s="12"/>
      <c r="G6" s="12"/>
      <c r="H6" s="12">
        <v>1</v>
      </c>
      <c r="I6" s="12"/>
      <c r="J6" s="12"/>
      <c r="K6" s="12">
        <v>1</v>
      </c>
      <c r="L6" s="12">
        <v>1</v>
      </c>
      <c r="M6" s="12"/>
      <c r="N6" s="12"/>
      <c r="O6" s="13"/>
      <c r="P6" s="13"/>
      <c r="Q6" s="13"/>
      <c r="R6" s="13">
        <v>1</v>
      </c>
      <c r="S6" s="13">
        <v>1</v>
      </c>
      <c r="T6" s="13"/>
      <c r="U6" s="13">
        <v>1</v>
      </c>
      <c r="V6" s="14"/>
      <c r="W6" s="14">
        <v>3</v>
      </c>
      <c r="X6" s="15"/>
      <c r="Y6" s="15"/>
      <c r="Z6" s="15"/>
      <c r="AA6" s="15">
        <v>2</v>
      </c>
      <c r="AB6" s="15">
        <v>1</v>
      </c>
      <c r="AC6" s="28">
        <v>2</v>
      </c>
      <c r="AD6" s="28">
        <v>0</v>
      </c>
      <c r="AE6" s="28">
        <v>0</v>
      </c>
      <c r="AF6" s="16"/>
      <c r="AG6" s="16"/>
      <c r="AH6" s="16">
        <v>3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3.5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>
        <v>1</v>
      </c>
      <c r="S7" s="13"/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>
        <v>0</v>
      </c>
      <c r="AE7" s="28">
        <v>0</v>
      </c>
      <c r="AF7" s="16"/>
      <c r="AG7" s="16"/>
      <c r="AH7" s="16"/>
      <c r="AI7" s="16"/>
      <c r="AJ7" s="16">
        <v>1</v>
      </c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56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78,78</v>
      </c>
      <c r="E12" s="20" t="str">
        <f t="shared" si="0"/>
        <v>47</v>
      </c>
      <c r="F12" s="101">
        <f>SUM(F5:N5)</f>
        <v>47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47</v>
      </c>
      <c r="P12" s="102"/>
      <c r="Q12" s="102"/>
      <c r="R12" s="102"/>
      <c r="S12" s="102"/>
      <c r="T12" s="102"/>
      <c r="U12" s="102"/>
      <c r="V12" s="104">
        <f>SUM(V5:W5)</f>
        <v>47</v>
      </c>
      <c r="W12" s="104"/>
      <c r="X12" s="103">
        <f>SUM(X5:AB5)</f>
        <v>47</v>
      </c>
      <c r="Y12" s="103"/>
      <c r="Z12" s="103"/>
      <c r="AA12" s="103"/>
      <c r="AB12" s="103"/>
      <c r="AC12" s="10"/>
      <c r="AD12" s="10"/>
      <c r="AE12" s="10"/>
      <c r="AF12" s="108">
        <f>SUM(AF5:AN5)</f>
        <v>47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2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91.78</v>
      </c>
      <c r="E17" s="6">
        <f>SUM(E4:E8)</f>
        <v>56</v>
      </c>
      <c r="J17" s="6">
        <f>SUM(F11:N15)</f>
        <v>56</v>
      </c>
      <c r="R17" s="6">
        <f>SUM(O11:U15)</f>
        <v>56</v>
      </c>
      <c r="W17" s="6">
        <f>SUM(V11:W15)</f>
        <v>56</v>
      </c>
      <c r="Z17" s="6">
        <f>SUM(X11:AB15)</f>
        <v>56</v>
      </c>
      <c r="AJ17" s="5">
        <f>SUM(AF11:AF15)</f>
        <v>56</v>
      </c>
      <c r="AT17" s="5">
        <f>SUM(AS11:AU15)</f>
        <v>3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K23" sqref="K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110</v>
      </c>
      <c r="B4" s="58">
        <v>71</v>
      </c>
      <c r="C4" s="3" t="s">
        <v>35</v>
      </c>
      <c r="D4" s="3">
        <v>7</v>
      </c>
      <c r="E4" s="28">
        <v>7</v>
      </c>
      <c r="F4" s="12"/>
      <c r="G4" s="12"/>
      <c r="H4" s="12">
        <v>2</v>
      </c>
      <c r="I4" s="12"/>
      <c r="J4" s="12">
        <v>3</v>
      </c>
      <c r="K4" s="12">
        <v>1</v>
      </c>
      <c r="L4" s="12"/>
      <c r="M4" s="12"/>
      <c r="N4" s="12">
        <v>1</v>
      </c>
      <c r="O4" s="13"/>
      <c r="P4" s="13"/>
      <c r="Q4" s="13"/>
      <c r="R4" s="13">
        <v>1</v>
      </c>
      <c r="S4" s="13">
        <v>2</v>
      </c>
      <c r="T4" s="13">
        <v>1</v>
      </c>
      <c r="U4" s="13">
        <v>3</v>
      </c>
      <c r="V4" s="14"/>
      <c r="W4" s="14">
        <v>7</v>
      </c>
      <c r="X4" s="15"/>
      <c r="Y4" s="15"/>
      <c r="Z4" s="15"/>
      <c r="AA4" s="15">
        <v>6</v>
      </c>
      <c r="AB4" s="15">
        <v>1</v>
      </c>
      <c r="AC4" s="28">
        <v>3</v>
      </c>
      <c r="AD4" s="28"/>
      <c r="AE4" s="28"/>
      <c r="AF4" s="16">
        <v>1</v>
      </c>
      <c r="AG4" s="16"/>
      <c r="AH4" s="16">
        <v>5</v>
      </c>
      <c r="AI4" s="16"/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116">
        <v>2</v>
      </c>
      <c r="AW4" s="116">
        <v>0</v>
      </c>
    </row>
    <row r="5" spans="1:49" ht="27" customHeight="1">
      <c r="A5" s="58"/>
      <c r="B5" s="58"/>
      <c r="C5" s="3" t="s">
        <v>132</v>
      </c>
      <c r="D5" s="28">
        <v>96</v>
      </c>
      <c r="E5" s="28">
        <v>58</v>
      </c>
      <c r="F5" s="12">
        <v>17</v>
      </c>
      <c r="G5" s="12">
        <v>2</v>
      </c>
      <c r="H5" s="12">
        <v>6</v>
      </c>
      <c r="I5" s="12">
        <v>7</v>
      </c>
      <c r="J5" s="12">
        <v>6</v>
      </c>
      <c r="K5" s="12">
        <v>7</v>
      </c>
      <c r="L5" s="12">
        <v>3</v>
      </c>
      <c r="M5" s="12">
        <v>4</v>
      </c>
      <c r="N5" s="12">
        <v>6</v>
      </c>
      <c r="O5" s="13">
        <v>4</v>
      </c>
      <c r="P5" s="13">
        <v>2</v>
      </c>
      <c r="Q5" s="13">
        <v>1</v>
      </c>
      <c r="R5" s="13">
        <v>9</v>
      </c>
      <c r="S5" s="13">
        <v>7</v>
      </c>
      <c r="T5" s="13">
        <v>3</v>
      </c>
      <c r="U5" s="13">
        <v>32</v>
      </c>
      <c r="V5" s="14">
        <v>2</v>
      </c>
      <c r="W5" s="14">
        <v>56</v>
      </c>
      <c r="X5" s="15">
        <v>20</v>
      </c>
      <c r="Y5" s="15">
        <v>20</v>
      </c>
      <c r="Z5" s="15"/>
      <c r="AA5" s="15">
        <v>13</v>
      </c>
      <c r="AB5" s="15">
        <v>5</v>
      </c>
      <c r="AC5" s="28">
        <v>48</v>
      </c>
      <c r="AD5" s="28"/>
      <c r="AE5" s="28">
        <v>3</v>
      </c>
      <c r="AF5" s="16">
        <v>5</v>
      </c>
      <c r="AG5" s="16">
        <v>5</v>
      </c>
      <c r="AH5" s="16">
        <v>48</v>
      </c>
      <c r="AI5" s="16"/>
      <c r="AJ5" s="16"/>
      <c r="AK5" s="16"/>
      <c r="AL5" s="16"/>
      <c r="AM5" s="16"/>
      <c r="AN5" s="16"/>
      <c r="AO5" s="28"/>
      <c r="AP5" s="28"/>
      <c r="AQ5" s="4"/>
      <c r="AR5" s="28">
        <v>6</v>
      </c>
      <c r="AS5" s="17">
        <v>1</v>
      </c>
      <c r="AT5" s="17">
        <v>5</v>
      </c>
      <c r="AU5" s="17"/>
      <c r="AV5" s="117"/>
      <c r="AW5" s="117"/>
    </row>
    <row r="6" spans="1:49" ht="27.75" customHeight="1">
      <c r="A6" s="58"/>
      <c r="B6" s="58"/>
      <c r="C6" s="3" t="s">
        <v>37</v>
      </c>
      <c r="D6" s="28">
        <v>5</v>
      </c>
      <c r="E6" s="28">
        <v>5</v>
      </c>
      <c r="F6" s="12">
        <v>1</v>
      </c>
      <c r="G6" s="12"/>
      <c r="H6" s="12"/>
      <c r="I6" s="12">
        <v>1</v>
      </c>
      <c r="J6" s="12">
        <v>2</v>
      </c>
      <c r="K6" s="12"/>
      <c r="L6" s="12">
        <v>1</v>
      </c>
      <c r="M6" s="12"/>
      <c r="N6" s="12"/>
      <c r="O6" s="13"/>
      <c r="P6" s="13">
        <v>1</v>
      </c>
      <c r="Q6" s="13"/>
      <c r="R6" s="13">
        <v>1</v>
      </c>
      <c r="S6" s="13">
        <v>1</v>
      </c>
      <c r="T6" s="13"/>
      <c r="U6" s="13">
        <v>2</v>
      </c>
      <c r="V6" s="14"/>
      <c r="W6" s="14">
        <v>5</v>
      </c>
      <c r="X6" s="15">
        <v>1</v>
      </c>
      <c r="Y6" s="15">
        <v>1</v>
      </c>
      <c r="Z6" s="15"/>
      <c r="AA6" s="15">
        <v>1</v>
      </c>
      <c r="AB6" s="15">
        <v>2</v>
      </c>
      <c r="AC6" s="28">
        <v>4</v>
      </c>
      <c r="AD6" s="28">
        <v>1</v>
      </c>
      <c r="AE6" s="28"/>
      <c r="AF6" s="16"/>
      <c r="AG6" s="16"/>
      <c r="AH6" s="16">
        <v>5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>
        <v>1</v>
      </c>
      <c r="AU6" s="17">
        <v>1</v>
      </c>
      <c r="AV6" s="117"/>
      <c r="AW6" s="117"/>
    </row>
    <row r="7" spans="1:49" ht="27.75" customHeight="1">
      <c r="A7" s="58"/>
      <c r="B7" s="58"/>
      <c r="C7" s="3" t="s">
        <v>38</v>
      </c>
      <c r="D7" s="28"/>
      <c r="E7" s="28"/>
      <c r="F7" s="12"/>
      <c r="G7" s="12"/>
      <c r="H7" s="12"/>
      <c r="I7" s="12"/>
      <c r="J7" s="12"/>
      <c r="K7" s="12"/>
      <c r="L7" s="12"/>
      <c r="M7" s="12"/>
      <c r="N7" s="12"/>
      <c r="O7" s="13"/>
      <c r="P7" s="13"/>
      <c r="Q7" s="13"/>
      <c r="R7" s="13"/>
      <c r="S7" s="13"/>
      <c r="T7" s="13"/>
      <c r="U7" s="13"/>
      <c r="V7" s="14"/>
      <c r="W7" s="14"/>
      <c r="X7" s="15"/>
      <c r="Y7" s="15"/>
      <c r="Z7" s="15"/>
      <c r="AA7" s="15"/>
      <c r="AB7" s="15"/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117"/>
      <c r="AW7" s="117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>
        <v>1</v>
      </c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118"/>
      <c r="AW8" s="118"/>
    </row>
    <row r="9" spans="1:49" ht="36.75" customHeight="1">
      <c r="AR9" s="18">
        <f>SUM(AR4:AR8)</f>
        <v>8</v>
      </c>
    </row>
    <row r="11" spans="1:49" ht="18.75">
      <c r="A11" s="19" t="s">
        <v>40</v>
      </c>
      <c r="B11" s="73" t="str">
        <f>REPT(B4,1)</f>
        <v>71</v>
      </c>
      <c r="C11" s="3" t="s">
        <v>35</v>
      </c>
      <c r="D11" s="20" t="str">
        <f t="shared" ref="D11:E15" si="0">REPT(D4,1)</f>
        <v>7</v>
      </c>
      <c r="E11" s="20" t="str">
        <f t="shared" si="0"/>
        <v>7</v>
      </c>
      <c r="F11" s="101">
        <f>SUM(F4:N4)</f>
        <v>7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7</v>
      </c>
      <c r="P11" s="102"/>
      <c r="Q11" s="102"/>
      <c r="R11" s="102"/>
      <c r="S11" s="102"/>
      <c r="T11" s="102"/>
      <c r="U11" s="102"/>
      <c r="V11" s="104">
        <f>SUM(V4:W4)</f>
        <v>7</v>
      </c>
      <c r="W11" s="104"/>
      <c r="X11" s="103">
        <f>SUM(X4:AB4)</f>
        <v>7</v>
      </c>
      <c r="Y11" s="103"/>
      <c r="Z11" s="103"/>
      <c r="AA11" s="103"/>
      <c r="AB11" s="103"/>
      <c r="AC11" s="10"/>
      <c r="AD11" s="10"/>
      <c r="AE11" s="10"/>
      <c r="AF11" s="108">
        <f>SUM(AF4:AN4)</f>
        <v>7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8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96</v>
      </c>
      <c r="E12" s="20" t="str">
        <f t="shared" si="0"/>
        <v>58</v>
      </c>
      <c r="F12" s="101">
        <f>SUM(F5:N5)</f>
        <v>58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58</v>
      </c>
      <c r="P12" s="102"/>
      <c r="Q12" s="102"/>
      <c r="R12" s="102"/>
      <c r="S12" s="102"/>
      <c r="T12" s="102"/>
      <c r="U12" s="102"/>
      <c r="V12" s="104">
        <f>SUM(V5:W5)</f>
        <v>58</v>
      </c>
      <c r="W12" s="104"/>
      <c r="X12" s="103">
        <f>SUM(X5:AB5)</f>
        <v>58</v>
      </c>
      <c r="Y12" s="103"/>
      <c r="Z12" s="103"/>
      <c r="AA12" s="103"/>
      <c r="AB12" s="103"/>
      <c r="AC12" s="10"/>
      <c r="AD12" s="10"/>
      <c r="AE12" s="10"/>
      <c r="AF12" s="108">
        <f>SUM(AF5:AN5)</f>
        <v>58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2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/>
      </c>
      <c r="E14" s="20" t="str">
        <f t="shared" si="0"/>
        <v/>
      </c>
      <c r="F14" s="101">
        <f>SUM(F7:N7)</f>
        <v>0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0</v>
      </c>
      <c r="P14" s="102"/>
      <c r="Q14" s="102"/>
      <c r="R14" s="102"/>
      <c r="S14" s="102"/>
      <c r="T14" s="102"/>
      <c r="U14" s="102"/>
      <c r="V14" s="104">
        <f>SUM(V7:W7)</f>
        <v>0</v>
      </c>
      <c r="W14" s="104"/>
      <c r="X14" s="103">
        <f>SUM(X7:AB7)</f>
        <v>0</v>
      </c>
      <c r="Y14" s="103"/>
      <c r="Z14" s="103"/>
      <c r="AA14" s="103"/>
      <c r="AB14" s="103"/>
      <c r="AC14" s="10"/>
      <c r="AD14" s="10"/>
      <c r="AE14" s="10"/>
      <c r="AF14" s="108">
        <f>SUM(AF7:AN7)</f>
        <v>0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109</v>
      </c>
      <c r="E17" s="6">
        <f>SUM(E4:E8)</f>
        <v>71</v>
      </c>
      <c r="J17" s="6">
        <f>SUM(F11:N15)</f>
        <v>71</v>
      </c>
      <c r="R17" s="6">
        <f>SUM(O11:U15)</f>
        <v>71</v>
      </c>
      <c r="W17" s="6">
        <f>SUM(V11:W15)</f>
        <v>71</v>
      </c>
      <c r="Z17" s="6">
        <f>SUM(X11:AB15)</f>
        <v>71</v>
      </c>
      <c r="AJ17" s="5">
        <f>SUM(AF11:AF15)</f>
        <v>71</v>
      </c>
      <c r="AT17" s="5">
        <f>SUM(AS11:AU15)</f>
        <v>8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AO22" sqref="AO2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179</v>
      </c>
      <c r="B4" s="58">
        <v>56</v>
      </c>
      <c r="C4" s="3" t="s">
        <v>35</v>
      </c>
      <c r="D4" s="3">
        <v>5</v>
      </c>
      <c r="E4" s="28">
        <v>4</v>
      </c>
      <c r="F4" s="12"/>
      <c r="G4" s="12"/>
      <c r="H4" s="12">
        <v>1</v>
      </c>
      <c r="I4" s="12"/>
      <c r="J4" s="12"/>
      <c r="K4" s="12"/>
      <c r="L4" s="12"/>
      <c r="M4" s="12">
        <v>1</v>
      </c>
      <c r="N4" s="12">
        <v>2</v>
      </c>
      <c r="O4" s="13"/>
      <c r="P4" s="13"/>
      <c r="Q4" s="13"/>
      <c r="R4" s="13"/>
      <c r="S4" s="13">
        <v>1</v>
      </c>
      <c r="T4" s="13"/>
      <c r="U4" s="13">
        <v>3</v>
      </c>
      <c r="V4" s="14">
        <v>0</v>
      </c>
      <c r="W4" s="14">
        <v>4</v>
      </c>
      <c r="X4" s="15"/>
      <c r="Y4" s="15"/>
      <c r="Z4" s="15"/>
      <c r="AA4" s="15">
        <v>4</v>
      </c>
      <c r="AB4" s="15"/>
      <c r="AC4" s="28">
        <v>3</v>
      </c>
      <c r="AD4" s="28">
        <v>0</v>
      </c>
      <c r="AE4" s="28">
        <v>0</v>
      </c>
      <c r="AF4" s="16"/>
      <c r="AG4" s="16"/>
      <c r="AH4" s="16">
        <v>3</v>
      </c>
      <c r="AI4" s="16"/>
      <c r="AJ4" s="16"/>
      <c r="AK4" s="16"/>
      <c r="AL4" s="16">
        <v>1</v>
      </c>
      <c r="AM4" s="16"/>
      <c r="AN4" s="16"/>
      <c r="AO4" s="28"/>
      <c r="AP4" s="28">
        <v>0</v>
      </c>
      <c r="AQ4" s="4">
        <v>0</v>
      </c>
      <c r="AR4" s="28"/>
      <c r="AS4" s="17"/>
      <c r="AT4" s="17"/>
      <c r="AU4" s="17"/>
      <c r="AV4" s="61">
        <v>1</v>
      </c>
      <c r="AW4" s="61">
        <v>0</v>
      </c>
    </row>
    <row r="5" spans="1:49" ht="27" customHeight="1">
      <c r="A5" s="58"/>
      <c r="B5" s="58"/>
      <c r="C5" s="3" t="s">
        <v>132</v>
      </c>
      <c r="D5" s="28">
        <v>64</v>
      </c>
      <c r="E5" s="28">
        <v>45</v>
      </c>
      <c r="F5" s="12">
        <v>3</v>
      </c>
      <c r="G5" s="12">
        <v>1</v>
      </c>
      <c r="H5" s="12">
        <v>3</v>
      </c>
      <c r="I5" s="12">
        <v>5</v>
      </c>
      <c r="J5" s="12">
        <v>8</v>
      </c>
      <c r="K5" s="12">
        <v>10</v>
      </c>
      <c r="L5" s="12">
        <v>6</v>
      </c>
      <c r="M5" s="12">
        <v>5</v>
      </c>
      <c r="N5" s="12">
        <v>4</v>
      </c>
      <c r="O5" s="13">
        <v>2</v>
      </c>
      <c r="P5" s="13">
        <v>0</v>
      </c>
      <c r="Q5" s="13">
        <v>3</v>
      </c>
      <c r="R5" s="13">
        <v>2</v>
      </c>
      <c r="S5" s="13">
        <v>6</v>
      </c>
      <c r="T5" s="13">
        <v>7</v>
      </c>
      <c r="U5" s="13">
        <v>25</v>
      </c>
      <c r="V5" s="14">
        <v>2</v>
      </c>
      <c r="W5" s="14">
        <v>43</v>
      </c>
      <c r="X5" s="15">
        <v>24</v>
      </c>
      <c r="Y5" s="15">
        <v>13</v>
      </c>
      <c r="Z5" s="15">
        <v>0</v>
      </c>
      <c r="AA5" s="15">
        <v>6</v>
      </c>
      <c r="AB5" s="15">
        <v>2</v>
      </c>
      <c r="AC5" s="28">
        <v>45</v>
      </c>
      <c r="AD5" s="28">
        <v>0</v>
      </c>
      <c r="AE5" s="28">
        <v>0</v>
      </c>
      <c r="AF5" s="16">
        <v>2</v>
      </c>
      <c r="AG5" s="16">
        <v>1</v>
      </c>
      <c r="AH5" s="16">
        <v>42</v>
      </c>
      <c r="AI5" s="16"/>
      <c r="AJ5" s="16"/>
      <c r="AK5" s="16"/>
      <c r="AL5" s="16"/>
      <c r="AM5" s="16"/>
      <c r="AN5" s="16"/>
      <c r="AO5" s="28">
        <v>1</v>
      </c>
      <c r="AP5" s="28">
        <v>0</v>
      </c>
      <c r="AQ5" s="4">
        <v>0</v>
      </c>
      <c r="AR5" s="28">
        <v>3</v>
      </c>
      <c r="AS5" s="47">
        <v>1</v>
      </c>
      <c r="AT5" s="47">
        <v>2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4</v>
      </c>
      <c r="E6" s="28">
        <v>3</v>
      </c>
      <c r="F6" s="12">
        <v>1</v>
      </c>
      <c r="G6" s="12"/>
      <c r="H6" s="12"/>
      <c r="I6" s="12">
        <v>1</v>
      </c>
      <c r="J6" s="12"/>
      <c r="K6" s="12"/>
      <c r="L6" s="12"/>
      <c r="M6" s="12">
        <v>1</v>
      </c>
      <c r="N6" s="12"/>
      <c r="O6" s="13"/>
      <c r="P6" s="13"/>
      <c r="Q6" s="13">
        <v>1</v>
      </c>
      <c r="R6" s="13"/>
      <c r="S6" s="13">
        <v>1</v>
      </c>
      <c r="T6" s="13"/>
      <c r="U6" s="13">
        <v>1</v>
      </c>
      <c r="V6" s="14">
        <v>0</v>
      </c>
      <c r="W6" s="14">
        <v>3</v>
      </c>
      <c r="X6" s="15">
        <v>0</v>
      </c>
      <c r="Y6" s="15">
        <v>0</v>
      </c>
      <c r="Z6" s="15">
        <v>0</v>
      </c>
      <c r="AA6" s="15">
        <v>2</v>
      </c>
      <c r="AB6" s="15">
        <v>1</v>
      </c>
      <c r="AC6" s="28">
        <v>2</v>
      </c>
      <c r="AD6" s="28">
        <v>0</v>
      </c>
      <c r="AE6" s="28">
        <v>0</v>
      </c>
      <c r="AF6" s="16"/>
      <c r="AG6" s="16">
        <v>1</v>
      </c>
      <c r="AH6" s="16">
        <v>2</v>
      </c>
      <c r="AI6" s="16"/>
      <c r="AJ6" s="16"/>
      <c r="AK6" s="16"/>
      <c r="AL6" s="16"/>
      <c r="AM6" s="16"/>
      <c r="AN6" s="16"/>
      <c r="AO6" s="28"/>
      <c r="AP6" s="28">
        <v>0</v>
      </c>
      <c r="AQ6" s="4">
        <v>0</v>
      </c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3</v>
      </c>
      <c r="E7" s="28">
        <v>2</v>
      </c>
      <c r="F7" s="12"/>
      <c r="G7" s="12"/>
      <c r="H7" s="12"/>
      <c r="I7" s="12"/>
      <c r="J7" s="12"/>
      <c r="K7" s="12"/>
      <c r="L7" s="12"/>
      <c r="M7" s="12">
        <v>1</v>
      </c>
      <c r="N7" s="12">
        <v>1</v>
      </c>
      <c r="O7" s="13"/>
      <c r="P7" s="13"/>
      <c r="Q7" s="13"/>
      <c r="R7" s="13"/>
      <c r="S7" s="13"/>
      <c r="T7" s="13"/>
      <c r="U7" s="13">
        <v>2</v>
      </c>
      <c r="V7" s="14">
        <v>0</v>
      </c>
      <c r="W7" s="14">
        <v>2</v>
      </c>
      <c r="X7" s="15">
        <v>0</v>
      </c>
      <c r="Y7" s="15">
        <v>0</v>
      </c>
      <c r="Z7" s="15">
        <v>0</v>
      </c>
      <c r="AA7" s="15">
        <v>0</v>
      </c>
      <c r="AB7" s="15">
        <v>2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/>
      <c r="AK7" s="16"/>
      <c r="AL7" s="16">
        <v>2</v>
      </c>
      <c r="AM7" s="16"/>
      <c r="AN7" s="16"/>
      <c r="AO7" s="28"/>
      <c r="AP7" s="28">
        <v>0</v>
      </c>
      <c r="AQ7" s="4">
        <v>0</v>
      </c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56</v>
      </c>
      <c r="C11" s="3" t="s">
        <v>35</v>
      </c>
      <c r="D11" s="20" t="str">
        <f t="shared" ref="D11:E15" si="0">REPT(D4,1)</f>
        <v>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64</v>
      </c>
      <c r="E12" s="20" t="str">
        <f t="shared" si="0"/>
        <v>45</v>
      </c>
      <c r="F12" s="101">
        <f>SUM(F5:N5)</f>
        <v>45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45</v>
      </c>
      <c r="P12" s="102"/>
      <c r="Q12" s="102"/>
      <c r="R12" s="102"/>
      <c r="S12" s="102"/>
      <c r="T12" s="102"/>
      <c r="U12" s="102"/>
      <c r="V12" s="104">
        <f>SUM(V5:W5)</f>
        <v>45</v>
      </c>
      <c r="W12" s="104"/>
      <c r="X12" s="103">
        <f>SUM(X5:AB5)</f>
        <v>45</v>
      </c>
      <c r="Y12" s="103"/>
      <c r="Z12" s="103"/>
      <c r="AA12" s="103"/>
      <c r="AB12" s="103"/>
      <c r="AC12" s="10"/>
      <c r="AD12" s="10"/>
      <c r="AE12" s="10"/>
      <c r="AF12" s="108">
        <f>SUM(AF5:AN5)</f>
        <v>45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76</v>
      </c>
      <c r="E17" s="6">
        <f>SUM(E4:E8)</f>
        <v>54</v>
      </c>
      <c r="J17" s="6">
        <f>SUM(F11:N15)</f>
        <v>54</v>
      </c>
      <c r="R17" s="6">
        <f>SUM(O11:U15)</f>
        <v>54</v>
      </c>
      <c r="W17" s="6">
        <f>SUM(V11:W15)</f>
        <v>54</v>
      </c>
      <c r="Z17" s="6">
        <f>SUM(X11:AB15)</f>
        <v>54</v>
      </c>
      <c r="AJ17" s="5">
        <f>SUM(AF11:AF15)</f>
        <v>54</v>
      </c>
      <c r="AT17" s="5">
        <f>SUM(AS11:AU15)</f>
        <v>3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AG24" sqref="AG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65</v>
      </c>
      <c r="B4" s="58">
        <v>55</v>
      </c>
      <c r="C4" s="3" t="s">
        <v>35</v>
      </c>
      <c r="D4" s="3">
        <v>5</v>
      </c>
      <c r="E4" s="28">
        <v>5</v>
      </c>
      <c r="F4" s="12">
        <v>0</v>
      </c>
      <c r="G4" s="12">
        <v>0</v>
      </c>
      <c r="H4" s="12">
        <v>1</v>
      </c>
      <c r="I4" s="12">
        <v>3</v>
      </c>
      <c r="J4" s="12">
        <v>0</v>
      </c>
      <c r="K4" s="12">
        <v>0</v>
      </c>
      <c r="L4" s="12">
        <v>1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1</v>
      </c>
      <c r="S4" s="13">
        <v>3</v>
      </c>
      <c r="T4" s="13">
        <v>0</v>
      </c>
      <c r="U4" s="13">
        <v>1</v>
      </c>
      <c r="V4" s="14">
        <v>0</v>
      </c>
      <c r="W4" s="14">
        <v>5</v>
      </c>
      <c r="X4" s="15">
        <v>0</v>
      </c>
      <c r="Y4" s="15">
        <v>0</v>
      </c>
      <c r="Z4" s="15">
        <v>0</v>
      </c>
      <c r="AA4" s="15">
        <v>5</v>
      </c>
      <c r="AB4" s="15">
        <v>0</v>
      </c>
      <c r="AC4" s="28">
        <v>5</v>
      </c>
      <c r="AD4" s="28">
        <v>0</v>
      </c>
      <c r="AE4" s="28">
        <v>0</v>
      </c>
      <c r="AF4" s="16">
        <v>0</v>
      </c>
      <c r="AG4" s="16">
        <v>0</v>
      </c>
      <c r="AH4" s="16">
        <v>2</v>
      </c>
      <c r="AI4" s="16">
        <v>0</v>
      </c>
      <c r="AJ4" s="16">
        <v>1</v>
      </c>
      <c r="AK4" s="16">
        <v>0</v>
      </c>
      <c r="AL4" s="16">
        <v>2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1</v>
      </c>
      <c r="AS4" s="17">
        <v>0</v>
      </c>
      <c r="AT4" s="17">
        <v>1</v>
      </c>
      <c r="AU4" s="17">
        <v>0</v>
      </c>
      <c r="AV4" s="61">
        <v>1</v>
      </c>
      <c r="AW4" s="61">
        <v>0</v>
      </c>
    </row>
    <row r="5" spans="1:49" ht="27" customHeight="1">
      <c r="A5" s="58"/>
      <c r="B5" s="58"/>
      <c r="C5" s="3" t="s">
        <v>132</v>
      </c>
      <c r="D5" s="3">
        <v>66.53</v>
      </c>
      <c r="E5" s="28">
        <v>40</v>
      </c>
      <c r="F5" s="12">
        <v>4</v>
      </c>
      <c r="G5" s="12">
        <v>0</v>
      </c>
      <c r="H5" s="12">
        <v>5</v>
      </c>
      <c r="I5" s="12">
        <v>1</v>
      </c>
      <c r="J5" s="12">
        <v>7</v>
      </c>
      <c r="K5" s="12">
        <v>9</v>
      </c>
      <c r="L5" s="12">
        <v>8</v>
      </c>
      <c r="M5" s="12">
        <v>5</v>
      </c>
      <c r="N5" s="12">
        <v>1</v>
      </c>
      <c r="O5" s="13">
        <v>3</v>
      </c>
      <c r="P5" s="13">
        <v>1</v>
      </c>
      <c r="Q5" s="13">
        <v>1</v>
      </c>
      <c r="R5" s="13">
        <v>1</v>
      </c>
      <c r="S5" s="13">
        <v>4</v>
      </c>
      <c r="T5" s="13">
        <v>1</v>
      </c>
      <c r="U5" s="13">
        <v>29</v>
      </c>
      <c r="V5" s="14">
        <v>0</v>
      </c>
      <c r="W5" s="14">
        <v>40</v>
      </c>
      <c r="X5" s="15">
        <v>22</v>
      </c>
      <c r="Y5" s="15">
        <v>12</v>
      </c>
      <c r="Z5" s="15">
        <v>0</v>
      </c>
      <c r="AA5" s="15">
        <v>0</v>
      </c>
      <c r="AB5" s="15">
        <v>6</v>
      </c>
      <c r="AC5" s="28">
        <v>40</v>
      </c>
      <c r="AD5" s="28">
        <v>0</v>
      </c>
      <c r="AE5" s="28">
        <v>0</v>
      </c>
      <c r="AF5" s="16">
        <v>3</v>
      </c>
      <c r="AG5" s="16">
        <v>2</v>
      </c>
      <c r="AH5" s="16">
        <v>34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1</v>
      </c>
      <c r="AO5" s="28">
        <v>1</v>
      </c>
      <c r="AP5" s="28">
        <v>0</v>
      </c>
      <c r="AQ5" s="4">
        <v>0</v>
      </c>
      <c r="AR5" s="28">
        <v>4</v>
      </c>
      <c r="AS5" s="17">
        <v>3</v>
      </c>
      <c r="AT5" s="17">
        <v>1</v>
      </c>
      <c r="AU5" s="17">
        <v>0</v>
      </c>
      <c r="AV5" s="62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4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2</v>
      </c>
      <c r="L6" s="12">
        <v>2</v>
      </c>
      <c r="M6" s="12">
        <v>0</v>
      </c>
      <c r="N6" s="12">
        <v>0</v>
      </c>
      <c r="O6" s="13">
        <v>0</v>
      </c>
      <c r="P6" s="13">
        <v>0</v>
      </c>
      <c r="Q6" s="13">
        <v>0</v>
      </c>
      <c r="R6" s="13">
        <v>1</v>
      </c>
      <c r="S6" s="13">
        <v>0</v>
      </c>
      <c r="T6" s="13">
        <v>1</v>
      </c>
      <c r="U6" s="13">
        <v>2</v>
      </c>
      <c r="V6" s="14">
        <v>0</v>
      </c>
      <c r="W6" s="14">
        <v>4</v>
      </c>
      <c r="X6" s="15">
        <v>0</v>
      </c>
      <c r="Y6" s="15">
        <v>2</v>
      </c>
      <c r="Z6" s="15">
        <v>0</v>
      </c>
      <c r="AA6" s="15">
        <v>0</v>
      </c>
      <c r="AB6" s="15">
        <v>2</v>
      </c>
      <c r="AC6" s="28">
        <v>4</v>
      </c>
      <c r="AD6" s="28">
        <v>0</v>
      </c>
      <c r="AE6" s="28">
        <v>0</v>
      </c>
      <c r="AF6" s="16">
        <v>1</v>
      </c>
      <c r="AG6" s="16">
        <v>0</v>
      </c>
      <c r="AH6" s="16">
        <v>1</v>
      </c>
      <c r="AI6" s="16">
        <v>0</v>
      </c>
      <c r="AJ6" s="16">
        <v>0</v>
      </c>
      <c r="AK6" s="16">
        <v>1</v>
      </c>
      <c r="AL6" s="16">
        <v>1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0</v>
      </c>
      <c r="AS6" s="17">
        <v>0</v>
      </c>
      <c r="AT6" s="17">
        <v>0</v>
      </c>
      <c r="AU6" s="17">
        <v>0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2.5</v>
      </c>
      <c r="E7" s="28">
        <v>1</v>
      </c>
      <c r="F7" s="12">
        <v>0</v>
      </c>
      <c r="G7" s="12">
        <v>0</v>
      </c>
      <c r="H7" s="12">
        <v>1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1</v>
      </c>
      <c r="S7" s="13">
        <v>0</v>
      </c>
      <c r="T7" s="13">
        <v>0</v>
      </c>
      <c r="U7" s="13">
        <v>0</v>
      </c>
      <c r="V7" s="14">
        <v>0</v>
      </c>
      <c r="W7" s="14">
        <v>1</v>
      </c>
      <c r="X7" s="15">
        <v>0</v>
      </c>
      <c r="Y7" s="15">
        <v>0</v>
      </c>
      <c r="Z7" s="15">
        <v>0</v>
      </c>
      <c r="AA7" s="15">
        <v>0</v>
      </c>
      <c r="AB7" s="15">
        <v>1</v>
      </c>
      <c r="AC7" s="28">
        <v>0</v>
      </c>
      <c r="AD7" s="28">
        <v>0</v>
      </c>
      <c r="AE7" s="28">
        <v>0</v>
      </c>
      <c r="AF7" s="16">
        <v>0</v>
      </c>
      <c r="AG7" s="16">
        <v>0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5</v>
      </c>
    </row>
    <row r="11" spans="1:49" ht="18.75">
      <c r="A11" s="19" t="s">
        <v>40</v>
      </c>
      <c r="B11" s="73" t="str">
        <f>REPT(B4,1)</f>
        <v>55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5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66,53</v>
      </c>
      <c r="E12" s="20" t="str">
        <f t="shared" si="0"/>
        <v>40</v>
      </c>
      <c r="F12" s="101">
        <f>SUM(F5:N5)</f>
        <v>40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40</v>
      </c>
      <c r="P12" s="102"/>
      <c r="Q12" s="102"/>
      <c r="R12" s="102"/>
      <c r="S12" s="102"/>
      <c r="T12" s="102"/>
      <c r="U12" s="102"/>
      <c r="V12" s="104">
        <f>SUM(V5:W5)</f>
        <v>40</v>
      </c>
      <c r="W12" s="104"/>
      <c r="X12" s="103">
        <f>SUM(X5:AB5)</f>
        <v>40</v>
      </c>
      <c r="Y12" s="103"/>
      <c r="Z12" s="103"/>
      <c r="AA12" s="103"/>
      <c r="AB12" s="103"/>
      <c r="AC12" s="10"/>
      <c r="AD12" s="10"/>
      <c r="AE12" s="10"/>
      <c r="AF12" s="108">
        <f>SUM(AF5:AN5)</f>
        <v>40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80.53</v>
      </c>
      <c r="E17" s="6">
        <f>SUM(E4:E8)</f>
        <v>50</v>
      </c>
      <c r="J17" s="6">
        <f>SUM(F11:N15)</f>
        <v>50</v>
      </c>
      <c r="R17" s="6">
        <f>SUM(O11:U15)</f>
        <v>50</v>
      </c>
      <c r="W17" s="6">
        <f>SUM(V11:W15)</f>
        <v>50</v>
      </c>
      <c r="Z17" s="6">
        <f>SUM(X11:AB15)</f>
        <v>50</v>
      </c>
      <c r="AJ17" s="5">
        <f>SUM(AF11:AF15)</f>
        <v>50</v>
      </c>
      <c r="AT17" s="5">
        <f>SUM(AS11:AU15)</f>
        <v>5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B18" sqref="B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177</v>
      </c>
      <c r="B4" s="58">
        <v>81</v>
      </c>
      <c r="C4" s="3" t="s">
        <v>35</v>
      </c>
      <c r="D4" s="3">
        <v>5</v>
      </c>
      <c r="E4" s="28">
        <v>5</v>
      </c>
      <c r="F4" s="12"/>
      <c r="G4" s="12"/>
      <c r="H4" s="12"/>
      <c r="I4" s="12"/>
      <c r="J4" s="12">
        <v>1</v>
      </c>
      <c r="K4" s="12">
        <v>4</v>
      </c>
      <c r="L4" s="12"/>
      <c r="M4" s="12"/>
      <c r="N4" s="12"/>
      <c r="O4" s="13"/>
      <c r="P4" s="13"/>
      <c r="Q4" s="13"/>
      <c r="R4" s="13"/>
      <c r="S4" s="13"/>
      <c r="T4" s="13"/>
      <c r="U4" s="13">
        <v>5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/>
      <c r="AE4" s="28"/>
      <c r="AF4" s="16"/>
      <c r="AG4" s="16"/>
      <c r="AH4" s="16">
        <v>4</v>
      </c>
      <c r="AI4" s="16"/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123.04</v>
      </c>
      <c r="E5" s="28">
        <v>64</v>
      </c>
      <c r="F5" s="12"/>
      <c r="G5" s="12">
        <v>2</v>
      </c>
      <c r="H5" s="12">
        <v>5</v>
      </c>
      <c r="I5" s="12">
        <v>2</v>
      </c>
      <c r="J5" s="12">
        <v>20</v>
      </c>
      <c r="K5" s="12">
        <v>13</v>
      </c>
      <c r="L5" s="12">
        <v>10</v>
      </c>
      <c r="M5" s="12">
        <v>3</v>
      </c>
      <c r="N5" s="12">
        <v>9</v>
      </c>
      <c r="O5" s="13"/>
      <c r="P5" s="13">
        <v>1</v>
      </c>
      <c r="Q5" s="13">
        <v>4</v>
      </c>
      <c r="R5" s="13">
        <v>7</v>
      </c>
      <c r="S5" s="13">
        <v>3</v>
      </c>
      <c r="T5" s="13">
        <v>11</v>
      </c>
      <c r="U5" s="13">
        <v>38</v>
      </c>
      <c r="V5" s="14">
        <v>6</v>
      </c>
      <c r="W5" s="14">
        <v>58</v>
      </c>
      <c r="X5" s="15">
        <v>36</v>
      </c>
      <c r="Y5" s="15">
        <v>21</v>
      </c>
      <c r="Z5" s="15"/>
      <c r="AA5" s="15">
        <v>5</v>
      </c>
      <c r="AB5" s="15">
        <v>2</v>
      </c>
      <c r="AC5" s="28">
        <v>62</v>
      </c>
      <c r="AD5" s="28">
        <v>1</v>
      </c>
      <c r="AE5" s="28">
        <v>2</v>
      </c>
      <c r="AF5" s="16">
        <v>2</v>
      </c>
      <c r="AG5" s="16">
        <v>2</v>
      </c>
      <c r="AH5" s="16">
        <v>57</v>
      </c>
      <c r="AI5" s="16">
        <v>3</v>
      </c>
      <c r="AJ5" s="16"/>
      <c r="AK5" s="16"/>
      <c r="AL5" s="16"/>
      <c r="AM5" s="16"/>
      <c r="AN5" s="16"/>
      <c r="AO5" s="28"/>
      <c r="AP5" s="28"/>
      <c r="AQ5" s="4"/>
      <c r="AR5" s="28">
        <v>6</v>
      </c>
      <c r="AS5" s="17">
        <v>3</v>
      </c>
      <c r="AT5" s="17">
        <v>3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15.65</v>
      </c>
      <c r="E6" s="28">
        <v>8</v>
      </c>
      <c r="F6" s="12">
        <v>1</v>
      </c>
      <c r="G6" s="12"/>
      <c r="H6" s="12">
        <v>1</v>
      </c>
      <c r="I6" s="12"/>
      <c r="J6" s="12">
        <v>1</v>
      </c>
      <c r="K6" s="12">
        <v>2</v>
      </c>
      <c r="L6" s="12">
        <v>1</v>
      </c>
      <c r="M6" s="12">
        <v>1</v>
      </c>
      <c r="N6" s="12">
        <v>1</v>
      </c>
      <c r="O6" s="13"/>
      <c r="P6" s="13">
        <v>2</v>
      </c>
      <c r="Q6" s="13"/>
      <c r="R6" s="13"/>
      <c r="S6" s="13"/>
      <c r="T6" s="13">
        <v>2</v>
      </c>
      <c r="U6" s="13">
        <v>4</v>
      </c>
      <c r="V6" s="14"/>
      <c r="W6" s="14">
        <v>8</v>
      </c>
      <c r="X6" s="15">
        <v>4</v>
      </c>
      <c r="Y6" s="15">
        <v>3</v>
      </c>
      <c r="Z6" s="15"/>
      <c r="AA6" s="15"/>
      <c r="AB6" s="15">
        <v>1</v>
      </c>
      <c r="AC6" s="28">
        <v>8</v>
      </c>
      <c r="AD6" s="28"/>
      <c r="AE6" s="28"/>
      <c r="AF6" s="16"/>
      <c r="AG6" s="16">
        <v>1</v>
      </c>
      <c r="AH6" s="16">
        <v>7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>
        <v>1</v>
      </c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2.25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>
        <v>1</v>
      </c>
      <c r="AD7" s="28"/>
      <c r="AE7" s="28"/>
      <c r="AF7" s="16"/>
      <c r="AG7" s="16"/>
      <c r="AH7" s="16"/>
      <c r="AI7" s="16"/>
      <c r="AJ7" s="16">
        <v>1</v>
      </c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7</v>
      </c>
    </row>
    <row r="11" spans="1:49" ht="18.75">
      <c r="A11" s="19" t="s">
        <v>40</v>
      </c>
      <c r="B11" s="73" t="str">
        <f>REPT(B4,1)</f>
        <v>81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7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123,04</v>
      </c>
      <c r="E12" s="20" t="str">
        <f t="shared" si="0"/>
        <v>64</v>
      </c>
      <c r="F12" s="101">
        <f>SUM(F5:N5)</f>
        <v>64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64</v>
      </c>
      <c r="P12" s="102"/>
      <c r="Q12" s="102"/>
      <c r="R12" s="102"/>
      <c r="S12" s="102"/>
      <c r="T12" s="102"/>
      <c r="U12" s="102"/>
      <c r="V12" s="104">
        <f>SUM(V5:W5)</f>
        <v>64</v>
      </c>
      <c r="W12" s="104"/>
      <c r="X12" s="103">
        <f>SUM(X5:AB5)</f>
        <v>64</v>
      </c>
      <c r="Y12" s="103"/>
      <c r="Z12" s="103"/>
      <c r="AA12" s="103"/>
      <c r="AB12" s="103"/>
      <c r="AC12" s="10"/>
      <c r="AD12" s="10"/>
      <c r="AE12" s="10"/>
      <c r="AF12" s="108">
        <f>SUM(AF5:AN5)</f>
        <v>64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6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15,65</v>
      </c>
      <c r="E13" s="20" t="str">
        <f t="shared" si="0"/>
        <v>8</v>
      </c>
      <c r="F13" s="101">
        <f>SUM(F6:N6)</f>
        <v>8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8</v>
      </c>
      <c r="P13" s="102"/>
      <c r="Q13" s="102"/>
      <c r="R13" s="102"/>
      <c r="S13" s="102"/>
      <c r="T13" s="102"/>
      <c r="U13" s="102"/>
      <c r="V13" s="104">
        <f>SUM(V6:W6)</f>
        <v>8</v>
      </c>
      <c r="W13" s="104"/>
      <c r="X13" s="103">
        <f>SUM(X6:AB6)</f>
        <v>8</v>
      </c>
      <c r="Y13" s="103"/>
      <c r="Z13" s="103"/>
      <c r="AA13" s="103"/>
      <c r="AB13" s="103"/>
      <c r="AC13" s="10"/>
      <c r="AD13" s="10"/>
      <c r="AE13" s="10"/>
      <c r="AF13" s="108">
        <f>SUM(AF6:AN6)</f>
        <v>8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2,25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145.94000000000003</v>
      </c>
      <c r="E17" s="6">
        <f>SUM(E4:E8)</f>
        <v>78</v>
      </c>
      <c r="J17" s="6">
        <f>SUM(F11:N15)</f>
        <v>78</v>
      </c>
      <c r="R17" s="6">
        <f>SUM(O11:U15)</f>
        <v>78</v>
      </c>
      <c r="W17" s="6">
        <f>SUM(V11:W15)</f>
        <v>78</v>
      </c>
      <c r="Z17" s="6">
        <f>SUM(X11:AB15)</f>
        <v>78</v>
      </c>
      <c r="AJ17" s="5">
        <f>SUM(AF11:AF15)</f>
        <v>78</v>
      </c>
      <c r="AT17" s="5">
        <f>SUM(AS11:AU15)</f>
        <v>7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AI5" sqref="AI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201</v>
      </c>
      <c r="B4" s="58">
        <v>17</v>
      </c>
      <c r="C4" s="3" t="s">
        <v>35</v>
      </c>
      <c r="D4" s="3">
        <v>3</v>
      </c>
      <c r="E4" s="28">
        <v>2</v>
      </c>
      <c r="F4" s="12"/>
      <c r="G4" s="12"/>
      <c r="H4" s="12"/>
      <c r="I4" s="12"/>
      <c r="J4" s="12">
        <v>1</v>
      </c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2</v>
      </c>
      <c r="V4" s="14"/>
      <c r="W4" s="14">
        <v>2</v>
      </c>
      <c r="X4" s="15"/>
      <c r="Y4" s="15"/>
      <c r="Z4" s="15"/>
      <c r="AA4" s="15">
        <v>2</v>
      </c>
      <c r="AB4" s="15"/>
      <c r="AC4" s="26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132</v>
      </c>
      <c r="D5" s="3">
        <v>18.78</v>
      </c>
      <c r="E5" s="28">
        <v>11</v>
      </c>
      <c r="F5" s="12">
        <v>1</v>
      </c>
      <c r="G5" s="12">
        <v>1</v>
      </c>
      <c r="H5" s="12"/>
      <c r="I5" s="12">
        <v>2</v>
      </c>
      <c r="J5" s="12">
        <v>1</v>
      </c>
      <c r="K5" s="12">
        <v>2</v>
      </c>
      <c r="L5" s="12">
        <v>3</v>
      </c>
      <c r="M5" s="12"/>
      <c r="N5" s="12">
        <v>1</v>
      </c>
      <c r="O5" s="13"/>
      <c r="P5" s="13">
        <v>2</v>
      </c>
      <c r="Q5" s="13"/>
      <c r="R5" s="13">
        <v>1</v>
      </c>
      <c r="S5" s="13">
        <v>2</v>
      </c>
      <c r="T5" s="13"/>
      <c r="U5" s="13">
        <v>6</v>
      </c>
      <c r="V5" s="14"/>
      <c r="W5" s="14">
        <v>11</v>
      </c>
      <c r="X5" s="15"/>
      <c r="Y5" s="15">
        <v>5</v>
      </c>
      <c r="Z5" s="15"/>
      <c r="AA5" s="15">
        <v>3</v>
      </c>
      <c r="AB5" s="15">
        <v>3</v>
      </c>
      <c r="AC5" s="26">
        <v>9</v>
      </c>
      <c r="AD5" s="28"/>
      <c r="AE5" s="28"/>
      <c r="AF5" s="16"/>
      <c r="AG5" s="16"/>
      <c r="AH5" s="16">
        <v>8</v>
      </c>
      <c r="AI5" s="16"/>
      <c r="AJ5" s="16"/>
      <c r="AK5" s="16"/>
      <c r="AL5" s="16"/>
      <c r="AM5" s="16"/>
      <c r="AN5" s="16">
        <v>3</v>
      </c>
      <c r="AO5" s="28"/>
      <c r="AP5" s="28"/>
      <c r="AQ5" s="4"/>
      <c r="AR5" s="28">
        <v>4</v>
      </c>
      <c r="AS5" s="17">
        <v>1</v>
      </c>
      <c r="AT5" s="17">
        <v>3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2</v>
      </c>
      <c r="E6" s="28"/>
      <c r="F6" s="12"/>
      <c r="G6" s="12"/>
      <c r="H6" s="12"/>
      <c r="I6" s="12"/>
      <c r="J6" s="12"/>
      <c r="K6" s="12"/>
      <c r="L6" s="12"/>
      <c r="M6" s="12"/>
      <c r="N6" s="12"/>
      <c r="O6" s="13"/>
      <c r="P6" s="13"/>
      <c r="Q6" s="13"/>
      <c r="R6" s="13"/>
      <c r="S6" s="13"/>
      <c r="T6" s="13"/>
      <c r="U6" s="13"/>
      <c r="V6" s="14"/>
      <c r="W6" s="14"/>
      <c r="X6" s="15"/>
      <c r="Y6" s="15"/>
      <c r="Z6" s="15"/>
      <c r="AA6" s="15"/>
      <c r="AB6" s="15"/>
      <c r="AC6" s="26"/>
      <c r="AD6" s="28"/>
      <c r="AE6" s="28"/>
      <c r="AF6" s="16"/>
      <c r="AG6" s="16"/>
      <c r="AH6" s="16"/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1.25</v>
      </c>
      <c r="E7" s="28">
        <v>1</v>
      </c>
      <c r="F7" s="12"/>
      <c r="G7" s="12"/>
      <c r="H7" s="12">
        <v>1</v>
      </c>
      <c r="I7" s="12"/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6"/>
      <c r="AD7" s="28"/>
      <c r="AE7" s="28"/>
      <c r="AF7" s="16"/>
      <c r="AG7" s="16"/>
      <c r="AH7" s="16"/>
      <c r="AI7" s="16"/>
      <c r="AJ7" s="16"/>
      <c r="AK7" s="16">
        <v>1</v>
      </c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6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4</v>
      </c>
    </row>
    <row r="11" spans="1:49" ht="18.75">
      <c r="A11" s="19" t="s">
        <v>40</v>
      </c>
      <c r="B11" s="73" t="str">
        <f>REPT(B4,1)</f>
        <v>17</v>
      </c>
      <c r="C11" s="3" t="s">
        <v>35</v>
      </c>
      <c r="D11" s="20" t="str">
        <f t="shared" ref="D11:E15" si="0">REPT(D4,1)</f>
        <v>3</v>
      </c>
      <c r="E11" s="20" t="str">
        <f t="shared" si="0"/>
        <v>2</v>
      </c>
      <c r="F11" s="101">
        <f>SUM(F4:N4)</f>
        <v>2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2</v>
      </c>
      <c r="P11" s="102"/>
      <c r="Q11" s="102"/>
      <c r="R11" s="102"/>
      <c r="S11" s="102"/>
      <c r="T11" s="102"/>
      <c r="U11" s="102"/>
      <c r="V11" s="104">
        <f>SUM(V4:W4)</f>
        <v>2</v>
      </c>
      <c r="W11" s="104"/>
      <c r="X11" s="103">
        <f>SUM(X4:AB4)</f>
        <v>2</v>
      </c>
      <c r="Y11" s="103"/>
      <c r="Z11" s="103"/>
      <c r="AA11" s="103"/>
      <c r="AB11" s="103"/>
      <c r="AC11" s="10"/>
      <c r="AD11" s="10"/>
      <c r="AE11" s="10"/>
      <c r="AF11" s="108">
        <f>SUM(AF4:AN4)</f>
        <v>2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4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18,78</v>
      </c>
      <c r="E12" s="20" t="str">
        <f t="shared" si="0"/>
        <v>11</v>
      </c>
      <c r="F12" s="101">
        <f>SUM(F5:N5)</f>
        <v>11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11</v>
      </c>
      <c r="P12" s="102"/>
      <c r="Q12" s="102"/>
      <c r="R12" s="102"/>
      <c r="S12" s="102"/>
      <c r="T12" s="102"/>
      <c r="U12" s="102"/>
      <c r="V12" s="104">
        <f>SUM(V5:W5)</f>
        <v>11</v>
      </c>
      <c r="W12" s="104"/>
      <c r="X12" s="103">
        <f>SUM(X5:AB5)</f>
        <v>11</v>
      </c>
      <c r="Y12" s="103"/>
      <c r="Z12" s="103"/>
      <c r="AA12" s="103"/>
      <c r="AB12" s="103"/>
      <c r="AC12" s="10"/>
      <c r="AD12" s="10"/>
      <c r="AE12" s="10"/>
      <c r="AF12" s="108">
        <f>SUM(AF5:AN5)</f>
        <v>11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2</v>
      </c>
      <c r="E13" s="20" t="str">
        <f t="shared" si="0"/>
        <v/>
      </c>
      <c r="F13" s="101">
        <f>SUM(F6:N6)</f>
        <v>0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0</v>
      </c>
      <c r="P13" s="102"/>
      <c r="Q13" s="102"/>
      <c r="R13" s="102"/>
      <c r="S13" s="102"/>
      <c r="T13" s="102"/>
      <c r="U13" s="102"/>
      <c r="V13" s="104">
        <f>SUM(V6:W6)</f>
        <v>0</v>
      </c>
      <c r="W13" s="104"/>
      <c r="X13" s="103">
        <f>SUM(X6:AB6)</f>
        <v>0</v>
      </c>
      <c r="Y13" s="103"/>
      <c r="Z13" s="103"/>
      <c r="AA13" s="103"/>
      <c r="AB13" s="103"/>
      <c r="AC13" s="10"/>
      <c r="AD13" s="10"/>
      <c r="AE13" s="10"/>
      <c r="AF13" s="108">
        <f>SUM(AF6:AN6)</f>
        <v>0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1,25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25.03</v>
      </c>
      <c r="E17" s="6">
        <f>SUM(E4:E8)</f>
        <v>14</v>
      </c>
      <c r="J17" s="6">
        <f>SUM(F11:N15)</f>
        <v>14</v>
      </c>
      <c r="R17" s="6">
        <f>SUM(O11:U15)</f>
        <v>14</v>
      </c>
      <c r="W17" s="6">
        <f>SUM(V11:W15)</f>
        <v>14</v>
      </c>
      <c r="Z17" s="6">
        <f>SUM(X11:AB15)</f>
        <v>14</v>
      </c>
      <c r="AJ17" s="5">
        <f>SUM(AF11:AF15)</f>
        <v>14</v>
      </c>
      <c r="AT17" s="5">
        <f>SUM(AS11:AU15)</f>
        <v>4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E24" sqref="E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113</v>
      </c>
      <c r="B4" s="58">
        <v>60</v>
      </c>
      <c r="C4" s="3" t="s">
        <v>35</v>
      </c>
      <c r="D4" s="3">
        <v>6</v>
      </c>
      <c r="E4" s="28">
        <v>6</v>
      </c>
      <c r="F4" s="12"/>
      <c r="G4" s="12"/>
      <c r="H4" s="12">
        <v>1</v>
      </c>
      <c r="I4" s="12"/>
      <c r="J4" s="12"/>
      <c r="K4" s="12"/>
      <c r="L4" s="12">
        <v>5</v>
      </c>
      <c r="M4" s="12"/>
      <c r="N4" s="12"/>
      <c r="O4" s="13"/>
      <c r="P4" s="13"/>
      <c r="Q4" s="13"/>
      <c r="R4" s="13"/>
      <c r="S4" s="13">
        <v>1</v>
      </c>
      <c r="T4" s="13"/>
      <c r="U4" s="13">
        <v>5</v>
      </c>
      <c r="V4" s="14">
        <v>2</v>
      </c>
      <c r="W4" s="14">
        <v>4</v>
      </c>
      <c r="X4" s="15"/>
      <c r="Y4" s="15"/>
      <c r="Z4" s="15"/>
      <c r="AA4" s="15">
        <v>5</v>
      </c>
      <c r="AB4" s="15">
        <v>1</v>
      </c>
      <c r="AC4" s="28">
        <v>5</v>
      </c>
      <c r="AD4" s="28"/>
      <c r="AE4" s="28">
        <v>2</v>
      </c>
      <c r="AF4" s="16"/>
      <c r="AG4" s="16"/>
      <c r="AH4" s="16">
        <v>4</v>
      </c>
      <c r="AI4" s="16"/>
      <c r="AJ4" s="16">
        <v>1</v>
      </c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64.099999999999994</v>
      </c>
      <c r="E5" s="28">
        <v>41</v>
      </c>
      <c r="F5" s="12">
        <v>2</v>
      </c>
      <c r="G5" s="12">
        <v>2</v>
      </c>
      <c r="H5" s="12">
        <v>3</v>
      </c>
      <c r="I5" s="12">
        <v>2</v>
      </c>
      <c r="J5" s="12">
        <v>5</v>
      </c>
      <c r="K5" s="12">
        <v>6</v>
      </c>
      <c r="L5" s="12">
        <v>11</v>
      </c>
      <c r="M5" s="12">
        <v>6</v>
      </c>
      <c r="N5" s="12">
        <v>4</v>
      </c>
      <c r="O5" s="13"/>
      <c r="P5" s="13">
        <v>3</v>
      </c>
      <c r="Q5" s="13"/>
      <c r="R5" s="13">
        <v>4</v>
      </c>
      <c r="S5" s="13">
        <v>2</v>
      </c>
      <c r="T5" s="13">
        <v>2</v>
      </c>
      <c r="U5" s="13">
        <v>30</v>
      </c>
      <c r="V5" s="14">
        <v>3</v>
      </c>
      <c r="W5" s="14">
        <v>38</v>
      </c>
      <c r="X5" s="15">
        <v>33</v>
      </c>
      <c r="Y5" s="15">
        <v>3</v>
      </c>
      <c r="Z5" s="15"/>
      <c r="AA5" s="15">
        <v>2</v>
      </c>
      <c r="AB5" s="15">
        <v>3</v>
      </c>
      <c r="AC5" s="28">
        <v>41</v>
      </c>
      <c r="AD5" s="28">
        <v>2</v>
      </c>
      <c r="AE5" s="28"/>
      <c r="AF5" s="16"/>
      <c r="AG5" s="16">
        <v>2</v>
      </c>
      <c r="AH5" s="16">
        <v>37</v>
      </c>
      <c r="AI5" s="16">
        <v>2</v>
      </c>
      <c r="AJ5" s="16"/>
      <c r="AK5" s="16"/>
      <c r="AL5" s="16"/>
      <c r="AM5" s="16"/>
      <c r="AN5" s="16"/>
      <c r="AO5" s="28"/>
      <c r="AP5" s="28">
        <v>3</v>
      </c>
      <c r="AQ5" s="4"/>
      <c r="AR5" s="28">
        <v>3</v>
      </c>
      <c r="AS5" s="17"/>
      <c r="AT5" s="17">
        <v>3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2.5</v>
      </c>
      <c r="E6" s="28">
        <v>3</v>
      </c>
      <c r="F6" s="12"/>
      <c r="G6" s="12"/>
      <c r="H6" s="12"/>
      <c r="I6" s="12"/>
      <c r="J6" s="12"/>
      <c r="K6" s="12"/>
      <c r="L6" s="12"/>
      <c r="M6" s="12">
        <v>3</v>
      </c>
      <c r="N6" s="12"/>
      <c r="O6" s="13"/>
      <c r="P6" s="13"/>
      <c r="Q6" s="13">
        <v>2</v>
      </c>
      <c r="R6" s="13"/>
      <c r="S6" s="13">
        <v>1</v>
      </c>
      <c r="T6" s="13"/>
      <c r="U6" s="13"/>
      <c r="V6" s="14">
        <v>2</v>
      </c>
      <c r="W6" s="14">
        <v>1</v>
      </c>
      <c r="X6" s="15"/>
      <c r="Y6" s="15"/>
      <c r="Z6" s="15"/>
      <c r="AA6" s="15">
        <v>1</v>
      </c>
      <c r="AB6" s="15">
        <v>2</v>
      </c>
      <c r="AC6" s="28">
        <v>1</v>
      </c>
      <c r="AD6" s="28"/>
      <c r="AE6" s="28"/>
      <c r="AF6" s="16"/>
      <c r="AG6" s="16"/>
      <c r="AH6" s="16">
        <v>1</v>
      </c>
      <c r="AI6" s="16"/>
      <c r="AJ6" s="16">
        <v>2</v>
      </c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4.25</v>
      </c>
      <c r="E7" s="28">
        <v>3</v>
      </c>
      <c r="F7" s="12"/>
      <c r="G7" s="12"/>
      <c r="H7" s="12">
        <v>1</v>
      </c>
      <c r="I7" s="12">
        <v>1</v>
      </c>
      <c r="J7" s="12"/>
      <c r="K7" s="12"/>
      <c r="L7" s="12">
        <v>1</v>
      </c>
      <c r="M7" s="12"/>
      <c r="N7" s="12"/>
      <c r="O7" s="13"/>
      <c r="P7" s="13"/>
      <c r="Q7" s="13"/>
      <c r="R7" s="13">
        <v>1</v>
      </c>
      <c r="S7" s="13"/>
      <c r="T7" s="13">
        <v>1</v>
      </c>
      <c r="U7" s="13">
        <v>1</v>
      </c>
      <c r="V7" s="14">
        <v>1</v>
      </c>
      <c r="W7" s="14">
        <v>2</v>
      </c>
      <c r="X7" s="15"/>
      <c r="Y7" s="15"/>
      <c r="Z7" s="15"/>
      <c r="AA7" s="15"/>
      <c r="AB7" s="15">
        <v>3</v>
      </c>
      <c r="AC7" s="28">
        <v>0</v>
      </c>
      <c r="AD7" s="28"/>
      <c r="AE7" s="28"/>
      <c r="AF7" s="16"/>
      <c r="AG7" s="16"/>
      <c r="AH7" s="16"/>
      <c r="AI7" s="16"/>
      <c r="AJ7" s="16">
        <v>1</v>
      </c>
      <c r="AK7" s="16"/>
      <c r="AL7" s="16">
        <v>1</v>
      </c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2.1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>
        <v>1</v>
      </c>
      <c r="W8" s="14"/>
      <c r="X8" s="15"/>
      <c r="Y8" s="15"/>
      <c r="Z8" s="15"/>
      <c r="AA8" s="15"/>
      <c r="AB8" s="15">
        <v>1</v>
      </c>
      <c r="AC8" s="28">
        <v>0</v>
      </c>
      <c r="AD8" s="28"/>
      <c r="AE8" s="28"/>
      <c r="AF8" s="16"/>
      <c r="AG8" s="16"/>
      <c r="AH8" s="16"/>
      <c r="AI8" s="16"/>
      <c r="AJ8" s="16">
        <v>1</v>
      </c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60</v>
      </c>
      <c r="C11" s="3" t="s">
        <v>35</v>
      </c>
      <c r="D11" s="20" t="str">
        <f t="shared" ref="D11:E15" si="0">REPT(D4,1)</f>
        <v>6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64,1</v>
      </c>
      <c r="E12" s="20" t="str">
        <f t="shared" si="0"/>
        <v>41</v>
      </c>
      <c r="F12" s="101">
        <f>SUM(F5:N5)</f>
        <v>41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41</v>
      </c>
      <c r="P12" s="102"/>
      <c r="Q12" s="102"/>
      <c r="R12" s="102"/>
      <c r="S12" s="102"/>
      <c r="T12" s="102"/>
      <c r="U12" s="102"/>
      <c r="V12" s="104">
        <f>SUM(V5:W5)</f>
        <v>41</v>
      </c>
      <c r="W12" s="104"/>
      <c r="X12" s="103">
        <f>SUM(X5:AB5)</f>
        <v>41</v>
      </c>
      <c r="Y12" s="103"/>
      <c r="Z12" s="103"/>
      <c r="AA12" s="103"/>
      <c r="AB12" s="103"/>
      <c r="AC12" s="10"/>
      <c r="AD12" s="10"/>
      <c r="AE12" s="10"/>
      <c r="AF12" s="108">
        <f>SUM(AF5:AN5)</f>
        <v>41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2,5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4,25</v>
      </c>
      <c r="E14" s="20" t="str">
        <f t="shared" si="0"/>
        <v>3</v>
      </c>
      <c r="F14" s="101">
        <f>SUM(F7:N7)</f>
        <v>3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3</v>
      </c>
      <c r="P14" s="102"/>
      <c r="Q14" s="102"/>
      <c r="R14" s="102"/>
      <c r="S14" s="102"/>
      <c r="T14" s="102"/>
      <c r="U14" s="102"/>
      <c r="V14" s="104">
        <f>SUM(V7:W7)</f>
        <v>3</v>
      </c>
      <c r="W14" s="104"/>
      <c r="X14" s="103">
        <f>SUM(X7:AB7)</f>
        <v>3</v>
      </c>
      <c r="Y14" s="103"/>
      <c r="Z14" s="103"/>
      <c r="AA14" s="103"/>
      <c r="AB14" s="103"/>
      <c r="AC14" s="10"/>
      <c r="AD14" s="10"/>
      <c r="AE14" s="10"/>
      <c r="AF14" s="108">
        <f>SUM(AF7:AN7)</f>
        <v>3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2,1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78.949999999999989</v>
      </c>
      <c r="E17" s="6">
        <f>SUM(E4:E8)</f>
        <v>54</v>
      </c>
      <c r="J17" s="6">
        <f>SUM(F11:N15)</f>
        <v>54</v>
      </c>
      <c r="R17" s="6">
        <f>SUM(O11:U15)</f>
        <v>54</v>
      </c>
      <c r="W17" s="6">
        <f>SUM(V11:W15)</f>
        <v>54</v>
      </c>
      <c r="Z17" s="6">
        <f>SUM(X11:AB15)</f>
        <v>54</v>
      </c>
      <c r="AJ17" s="5">
        <f>SUM(AF11:AF15)</f>
        <v>54</v>
      </c>
      <c r="AT17" s="5">
        <f>SUM(AS11:AU15)</f>
        <v>3</v>
      </c>
    </row>
  </sheetData>
  <mergeCells count="61">
    <mergeCell ref="X14:AB14"/>
    <mergeCell ref="V12:W12"/>
    <mergeCell ref="X12:AB12"/>
    <mergeCell ref="V15:W15"/>
    <mergeCell ref="A1:A3"/>
    <mergeCell ref="B1:B3"/>
    <mergeCell ref="V1:W2"/>
    <mergeCell ref="X1:AA2"/>
    <mergeCell ref="X11:AB11"/>
    <mergeCell ref="V13:W13"/>
    <mergeCell ref="X13:AB13"/>
    <mergeCell ref="V11:W11"/>
    <mergeCell ref="F12:N12"/>
    <mergeCell ref="O12:U12"/>
    <mergeCell ref="F1:N2"/>
    <mergeCell ref="F15:N15"/>
    <mergeCell ref="O15:U15"/>
    <mergeCell ref="F14:N14"/>
    <mergeCell ref="AB1:AB3"/>
    <mergeCell ref="AC1:AC3"/>
    <mergeCell ref="F13:N13"/>
    <mergeCell ref="O13:U13"/>
    <mergeCell ref="X15:AB15"/>
    <mergeCell ref="V14:W14"/>
    <mergeCell ref="O14:U14"/>
    <mergeCell ref="A4:A8"/>
    <mergeCell ref="B4:B8"/>
    <mergeCell ref="O1:U2"/>
    <mergeCell ref="B11:B15"/>
    <mergeCell ref="F11:N11"/>
    <mergeCell ref="O11:U11"/>
    <mergeCell ref="C1:C3"/>
    <mergeCell ref="D1:D3"/>
    <mergeCell ref="E1:E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O27" sqref="O2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165</v>
      </c>
      <c r="B4" s="58">
        <v>59</v>
      </c>
      <c r="C4" s="3" t="s">
        <v>35</v>
      </c>
      <c r="D4" s="3">
        <v>4</v>
      </c>
      <c r="E4" s="28">
        <v>3</v>
      </c>
      <c r="F4" s="12"/>
      <c r="G4" s="12"/>
      <c r="H4" s="12"/>
      <c r="I4" s="12"/>
      <c r="J4" s="12">
        <v>1</v>
      </c>
      <c r="K4" s="12">
        <v>2</v>
      </c>
      <c r="L4" s="12"/>
      <c r="M4" s="12"/>
      <c r="N4" s="12"/>
      <c r="O4" s="13"/>
      <c r="P4" s="13"/>
      <c r="Q4" s="13"/>
      <c r="R4" s="13">
        <v>1</v>
      </c>
      <c r="S4" s="13"/>
      <c r="T4" s="13"/>
      <c r="U4" s="13">
        <v>2</v>
      </c>
      <c r="V4" s="14">
        <v>0</v>
      </c>
      <c r="W4" s="14">
        <v>3</v>
      </c>
      <c r="X4" s="15"/>
      <c r="Y4" s="15"/>
      <c r="Z4" s="15"/>
      <c r="AA4" s="15">
        <v>3</v>
      </c>
      <c r="AB4" s="15" t="s">
        <v>166</v>
      </c>
      <c r="AC4" s="28">
        <v>3</v>
      </c>
      <c r="AD4" s="28">
        <v>0</v>
      </c>
      <c r="AE4" s="28">
        <v>0</v>
      </c>
      <c r="AF4" s="16"/>
      <c r="AG4" s="16"/>
      <c r="AH4" s="16">
        <v>2</v>
      </c>
      <c r="AI4" s="16"/>
      <c r="AJ4" s="16"/>
      <c r="AK4" s="16"/>
      <c r="AL4" s="16">
        <v>1</v>
      </c>
      <c r="AM4" s="16"/>
      <c r="AN4" s="16"/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78.28</v>
      </c>
      <c r="E5" s="28">
        <v>41</v>
      </c>
      <c r="F5" s="12"/>
      <c r="G5" s="12">
        <v>1</v>
      </c>
      <c r="H5" s="12">
        <v>1</v>
      </c>
      <c r="I5" s="12">
        <v>6</v>
      </c>
      <c r="J5" s="12">
        <v>8</v>
      </c>
      <c r="K5" s="12">
        <v>11</v>
      </c>
      <c r="L5" s="12">
        <v>8</v>
      </c>
      <c r="M5" s="12">
        <v>2</v>
      </c>
      <c r="N5" s="12">
        <v>4</v>
      </c>
      <c r="O5" s="13"/>
      <c r="P5" s="13"/>
      <c r="Q5" s="13">
        <v>3</v>
      </c>
      <c r="R5" s="13">
        <v>2</v>
      </c>
      <c r="S5" s="13">
        <v>4</v>
      </c>
      <c r="T5" s="13">
        <v>3</v>
      </c>
      <c r="U5" s="13">
        <v>29</v>
      </c>
      <c r="V5" s="14">
        <v>2</v>
      </c>
      <c r="W5" s="14">
        <v>39</v>
      </c>
      <c r="X5" s="15">
        <v>24</v>
      </c>
      <c r="Y5" s="15">
        <v>11</v>
      </c>
      <c r="Z5" s="15"/>
      <c r="AA5" s="15"/>
      <c r="AB5" s="15">
        <v>6</v>
      </c>
      <c r="AC5" s="28">
        <v>39</v>
      </c>
      <c r="AD5" s="28">
        <v>2</v>
      </c>
      <c r="AE5" s="28">
        <v>1</v>
      </c>
      <c r="AF5" s="16">
        <v>1</v>
      </c>
      <c r="AG5" s="16">
        <v>1</v>
      </c>
      <c r="AH5" s="16">
        <v>39</v>
      </c>
      <c r="AI5" s="16"/>
      <c r="AJ5" s="16"/>
      <c r="AK5" s="16"/>
      <c r="AL5" s="16"/>
      <c r="AM5" s="16"/>
      <c r="AN5" s="16"/>
      <c r="AO5" s="28">
        <v>0</v>
      </c>
      <c r="AP5" s="28">
        <v>0</v>
      </c>
      <c r="AQ5" s="4">
        <v>1</v>
      </c>
      <c r="AR5" s="28">
        <v>2</v>
      </c>
      <c r="AS5" s="17">
        <v>1</v>
      </c>
      <c r="AT5" s="17">
        <v>0</v>
      </c>
      <c r="AU5" s="17">
        <v>1</v>
      </c>
      <c r="AV5" s="62"/>
      <c r="AW5" s="62"/>
    </row>
    <row r="6" spans="1:49" ht="27.75" customHeight="1">
      <c r="A6" s="58"/>
      <c r="B6" s="58"/>
      <c r="C6" s="3" t="s">
        <v>37</v>
      </c>
      <c r="D6" s="28">
        <v>12.75</v>
      </c>
      <c r="E6" s="28">
        <v>11</v>
      </c>
      <c r="F6" s="12"/>
      <c r="G6" s="12">
        <v>1</v>
      </c>
      <c r="H6" s="12"/>
      <c r="I6" s="12">
        <v>3</v>
      </c>
      <c r="J6" s="12">
        <v>2</v>
      </c>
      <c r="K6" s="12">
        <v>3</v>
      </c>
      <c r="L6" s="12">
        <v>1</v>
      </c>
      <c r="M6" s="12">
        <v>1</v>
      </c>
      <c r="N6" s="12"/>
      <c r="O6" s="13"/>
      <c r="P6" s="13">
        <v>2</v>
      </c>
      <c r="Q6" s="13"/>
      <c r="R6" s="13"/>
      <c r="S6" s="13">
        <v>3</v>
      </c>
      <c r="T6" s="13">
        <v>2</v>
      </c>
      <c r="U6" s="13">
        <v>4</v>
      </c>
      <c r="V6" s="14">
        <v>2</v>
      </c>
      <c r="W6" s="14">
        <v>9</v>
      </c>
      <c r="X6" s="15">
        <v>4</v>
      </c>
      <c r="Y6" s="15">
        <v>2</v>
      </c>
      <c r="Z6" s="15"/>
      <c r="AA6" s="15"/>
      <c r="AB6" s="15">
        <v>5</v>
      </c>
      <c r="AC6" s="28">
        <v>10</v>
      </c>
      <c r="AD6" s="28">
        <v>0</v>
      </c>
      <c r="AE6" s="28">
        <v>0</v>
      </c>
      <c r="AF6" s="16">
        <v>1</v>
      </c>
      <c r="AG6" s="16">
        <v>1</v>
      </c>
      <c r="AH6" s="16">
        <v>9</v>
      </c>
      <c r="AI6" s="16"/>
      <c r="AJ6" s="16"/>
      <c r="AK6" s="16"/>
      <c r="AL6" s="16"/>
      <c r="AM6" s="16"/>
      <c r="AN6" s="16"/>
      <c r="AO6" s="28">
        <v>0</v>
      </c>
      <c r="AP6" s="28">
        <v>0</v>
      </c>
      <c r="AQ6" s="4">
        <v>0</v>
      </c>
      <c r="AR6" s="28">
        <v>10</v>
      </c>
      <c r="AS6" s="17">
        <v>0</v>
      </c>
      <c r="AT6" s="17">
        <v>1</v>
      </c>
      <c r="AU6" s="17">
        <v>9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2</v>
      </c>
      <c r="F7" s="12"/>
      <c r="G7" s="12">
        <v>1</v>
      </c>
      <c r="H7" s="12"/>
      <c r="I7" s="12"/>
      <c r="J7" s="12"/>
      <c r="K7" s="12"/>
      <c r="L7" s="12"/>
      <c r="M7" s="12">
        <v>1</v>
      </c>
      <c r="N7" s="12"/>
      <c r="O7" s="13"/>
      <c r="P7" s="13">
        <v>1</v>
      </c>
      <c r="Q7" s="13"/>
      <c r="R7" s="13"/>
      <c r="S7" s="13"/>
      <c r="T7" s="13"/>
      <c r="U7" s="13">
        <v>1</v>
      </c>
      <c r="V7" s="14">
        <v>0</v>
      </c>
      <c r="W7" s="14">
        <v>2</v>
      </c>
      <c r="X7" s="15"/>
      <c r="Y7" s="15"/>
      <c r="Z7" s="15"/>
      <c r="AA7" s="15"/>
      <c r="AB7" s="15">
        <v>2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>
        <v>1</v>
      </c>
      <c r="AK7" s="16">
        <v>1</v>
      </c>
      <c r="AL7" s="16"/>
      <c r="AM7" s="16"/>
      <c r="AN7" s="16"/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2</v>
      </c>
      <c r="E8" s="28">
        <v>2</v>
      </c>
      <c r="F8" s="12">
        <v>1</v>
      </c>
      <c r="G8" s="12"/>
      <c r="H8" s="12"/>
      <c r="I8" s="12"/>
      <c r="J8" s="12"/>
      <c r="K8" s="12"/>
      <c r="L8" s="12"/>
      <c r="M8" s="12">
        <v>1</v>
      </c>
      <c r="N8" s="12"/>
      <c r="O8" s="13"/>
      <c r="P8" s="13">
        <v>1</v>
      </c>
      <c r="Q8" s="13"/>
      <c r="R8" s="13"/>
      <c r="S8" s="13"/>
      <c r="T8" s="13"/>
      <c r="U8" s="13">
        <v>1</v>
      </c>
      <c r="V8" s="14">
        <v>0</v>
      </c>
      <c r="W8" s="14">
        <v>2</v>
      </c>
      <c r="X8" s="15"/>
      <c r="Y8" s="15"/>
      <c r="Z8" s="15"/>
      <c r="AA8" s="15"/>
      <c r="AB8" s="15">
        <v>2</v>
      </c>
      <c r="AC8" s="28">
        <v>0</v>
      </c>
      <c r="AD8" s="28">
        <v>0</v>
      </c>
      <c r="AE8" s="28">
        <v>0</v>
      </c>
      <c r="AF8" s="16"/>
      <c r="AG8" s="16"/>
      <c r="AH8" s="16"/>
      <c r="AI8" s="16"/>
      <c r="AJ8" s="16">
        <v>1</v>
      </c>
      <c r="AK8" s="16"/>
      <c r="AL8" s="16"/>
      <c r="AM8" s="16"/>
      <c r="AN8" s="16">
        <v>1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12</v>
      </c>
    </row>
    <row r="11" spans="1:49" ht="18.75">
      <c r="A11" s="19" t="s">
        <v>40</v>
      </c>
      <c r="B11" s="73" t="str">
        <f>REPT(B4,1)</f>
        <v>59</v>
      </c>
      <c r="C11" s="3" t="s">
        <v>35</v>
      </c>
      <c r="D11" s="20" t="str">
        <f t="shared" ref="D11:E15" si="0">REPT(D4,1)</f>
        <v>4</v>
      </c>
      <c r="E11" s="20" t="str">
        <f t="shared" si="0"/>
        <v>3</v>
      </c>
      <c r="F11" s="101">
        <f>SUM(F4:N4)</f>
        <v>3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3</v>
      </c>
      <c r="P11" s="102"/>
      <c r="Q11" s="102"/>
      <c r="R11" s="102"/>
      <c r="S11" s="102"/>
      <c r="T11" s="102"/>
      <c r="U11" s="102"/>
      <c r="V11" s="104">
        <f>SUM(V4:W4)</f>
        <v>3</v>
      </c>
      <c r="W11" s="104"/>
      <c r="X11" s="103">
        <f>SUM(X4:AB4)</f>
        <v>3</v>
      </c>
      <c r="Y11" s="103"/>
      <c r="Z11" s="103"/>
      <c r="AA11" s="103"/>
      <c r="AB11" s="103"/>
      <c r="AC11" s="10"/>
      <c r="AD11" s="10"/>
      <c r="AE11" s="10"/>
      <c r="AF11" s="108">
        <f>SUM(AF4:AN4)</f>
        <v>3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12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78,28</v>
      </c>
      <c r="E12" s="20" t="str">
        <f t="shared" si="0"/>
        <v>41</v>
      </c>
      <c r="F12" s="101">
        <f>SUM(F5:N5)</f>
        <v>41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41</v>
      </c>
      <c r="P12" s="102"/>
      <c r="Q12" s="102"/>
      <c r="R12" s="102"/>
      <c r="S12" s="102"/>
      <c r="T12" s="102"/>
      <c r="U12" s="102"/>
      <c r="V12" s="104">
        <f>SUM(V5:W5)</f>
        <v>41</v>
      </c>
      <c r="W12" s="104"/>
      <c r="X12" s="103">
        <f>SUM(X5:AB5)</f>
        <v>41</v>
      </c>
      <c r="Y12" s="103"/>
      <c r="Z12" s="103"/>
      <c r="AA12" s="103"/>
      <c r="AB12" s="103"/>
      <c r="AC12" s="10"/>
      <c r="AD12" s="10"/>
      <c r="AE12" s="10"/>
      <c r="AF12" s="108">
        <f>SUM(AF5:AN5)</f>
        <v>41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2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12,75</v>
      </c>
      <c r="E13" s="20" t="str">
        <f t="shared" si="0"/>
        <v>11</v>
      </c>
      <c r="F13" s="101">
        <f>SUM(F6:N6)</f>
        <v>11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11</v>
      </c>
      <c r="P13" s="102"/>
      <c r="Q13" s="102"/>
      <c r="R13" s="102"/>
      <c r="S13" s="102"/>
      <c r="T13" s="102"/>
      <c r="U13" s="102"/>
      <c r="V13" s="104">
        <f>SUM(V6:W6)</f>
        <v>11</v>
      </c>
      <c r="W13" s="104"/>
      <c r="X13" s="103">
        <f>SUM(X6:AB6)</f>
        <v>11</v>
      </c>
      <c r="Y13" s="103"/>
      <c r="Z13" s="103"/>
      <c r="AA13" s="103"/>
      <c r="AB13" s="103"/>
      <c r="AC13" s="10"/>
      <c r="AD13" s="10"/>
      <c r="AE13" s="10"/>
      <c r="AF13" s="108">
        <f>SUM(AF6:AN6)</f>
        <v>11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</v>
      </c>
      <c r="E15" s="20" t="str">
        <f t="shared" si="0"/>
        <v>2</v>
      </c>
      <c r="F15" s="101">
        <f>SUM(F8:N8)</f>
        <v>2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2</v>
      </c>
      <c r="P15" s="102"/>
      <c r="Q15" s="102"/>
      <c r="R15" s="102"/>
      <c r="S15" s="102"/>
      <c r="T15" s="102"/>
      <c r="U15" s="102"/>
      <c r="V15" s="104">
        <f>SUM(V8:W8)</f>
        <v>2</v>
      </c>
      <c r="W15" s="104"/>
      <c r="X15" s="103">
        <f>SUM(X8:AB8)</f>
        <v>2</v>
      </c>
      <c r="Y15" s="103"/>
      <c r="Z15" s="103"/>
      <c r="AA15" s="103"/>
      <c r="AB15" s="103"/>
      <c r="AC15" s="10"/>
      <c r="AD15" s="10"/>
      <c r="AE15" s="10"/>
      <c r="AF15" s="108">
        <v>2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99.03</v>
      </c>
      <c r="E17" s="6">
        <f>SUM(E4:E8)</f>
        <v>59</v>
      </c>
      <c r="J17" s="6">
        <f>SUM(F11:N15)</f>
        <v>59</v>
      </c>
      <c r="R17" s="6">
        <f>SUM(O11:U15)</f>
        <v>59</v>
      </c>
      <c r="W17" s="6">
        <f>SUM(V11:W15)</f>
        <v>59</v>
      </c>
      <c r="Z17" s="6">
        <f>SUM(X11:AB15)</f>
        <v>59</v>
      </c>
      <c r="AJ17" s="5">
        <f>SUM(AF11:AF15)</f>
        <v>59</v>
      </c>
      <c r="AT17" s="5">
        <f>SUM(AS11:AU15)</f>
        <v>12</v>
      </c>
    </row>
  </sheetData>
  <mergeCells count="61">
    <mergeCell ref="F12:N12"/>
    <mergeCell ref="O12:U12"/>
    <mergeCell ref="V12:W12"/>
    <mergeCell ref="F13:N13"/>
    <mergeCell ref="O13:U13"/>
    <mergeCell ref="V14:W14"/>
    <mergeCell ref="F14:N14"/>
    <mergeCell ref="O14:U14"/>
    <mergeCell ref="O15:U15"/>
    <mergeCell ref="V15:W15"/>
    <mergeCell ref="B11:B15"/>
    <mergeCell ref="F11:N11"/>
    <mergeCell ref="O11:U11"/>
    <mergeCell ref="V11:W11"/>
    <mergeCell ref="F15:N15"/>
    <mergeCell ref="A4:A8"/>
    <mergeCell ref="B4:B8"/>
    <mergeCell ref="O1:U2"/>
    <mergeCell ref="V1:W2"/>
    <mergeCell ref="X15:AB15"/>
    <mergeCell ref="X14:AB14"/>
    <mergeCell ref="X11:AB11"/>
    <mergeCell ref="V13:W13"/>
    <mergeCell ref="X13:AB13"/>
    <mergeCell ref="X12:AB12"/>
    <mergeCell ref="X1:AA2"/>
    <mergeCell ref="AB1:AB3"/>
    <mergeCell ref="AC1:AC3"/>
    <mergeCell ref="A1:A3"/>
    <mergeCell ref="B1:B3"/>
    <mergeCell ref="C1:C3"/>
    <mergeCell ref="D1:D3"/>
    <mergeCell ref="E1:E3"/>
    <mergeCell ref="F1:N2"/>
    <mergeCell ref="AS2:AU2"/>
    <mergeCell ref="AV1:AV3"/>
    <mergeCell ref="AR2:AR3"/>
    <mergeCell ref="AD1:AD3"/>
    <mergeCell ref="AE1:AE3"/>
    <mergeCell ref="AF1:AQ1"/>
    <mergeCell ref="AR1:AU1"/>
    <mergeCell ref="AF13:AN13"/>
    <mergeCell ref="AS13:AU13"/>
    <mergeCell ref="AF14:AN14"/>
    <mergeCell ref="AW1:AW3"/>
    <mergeCell ref="AF2:AI2"/>
    <mergeCell ref="AJ2:AM2"/>
    <mergeCell ref="AN2:AN3"/>
    <mergeCell ref="AO2:AO3"/>
    <mergeCell ref="AP2:AP3"/>
    <mergeCell ref="AQ2:AQ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D20" sqref="D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66</v>
      </c>
      <c r="B4" s="58">
        <v>65</v>
      </c>
      <c r="C4" s="3" t="s">
        <v>35</v>
      </c>
      <c r="D4" s="3">
        <v>5</v>
      </c>
      <c r="E4" s="28">
        <v>5</v>
      </c>
      <c r="F4" s="12"/>
      <c r="G4" s="12"/>
      <c r="H4" s="12"/>
      <c r="I4" s="12"/>
      <c r="J4" s="12"/>
      <c r="K4" s="12">
        <v>1</v>
      </c>
      <c r="L4" s="12"/>
      <c r="M4" s="12">
        <v>2</v>
      </c>
      <c r="N4" s="12">
        <v>2</v>
      </c>
      <c r="O4" s="13"/>
      <c r="P4" s="13"/>
      <c r="Q4" s="13"/>
      <c r="R4" s="13"/>
      <c r="S4" s="13"/>
      <c r="T4" s="13"/>
      <c r="U4" s="13">
        <v>5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/>
      <c r="AE4" s="28"/>
      <c r="AF4" s="16"/>
      <c r="AG4" s="16"/>
      <c r="AH4" s="16">
        <v>4</v>
      </c>
      <c r="AI4" s="16"/>
      <c r="AJ4" s="16">
        <v>1</v>
      </c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116">
        <v>2</v>
      </c>
      <c r="AW4" s="61"/>
    </row>
    <row r="5" spans="1:49" ht="27" customHeight="1">
      <c r="A5" s="58"/>
      <c r="B5" s="58"/>
      <c r="C5" s="3" t="s">
        <v>132</v>
      </c>
      <c r="D5" s="3">
        <v>70.22</v>
      </c>
      <c r="E5" s="28">
        <v>47</v>
      </c>
      <c r="F5" s="12">
        <v>5</v>
      </c>
      <c r="G5" s="12">
        <v>1</v>
      </c>
      <c r="H5" s="12"/>
      <c r="I5" s="12">
        <v>7</v>
      </c>
      <c r="J5" s="12">
        <v>5</v>
      </c>
      <c r="K5" s="12">
        <v>14</v>
      </c>
      <c r="L5" s="12">
        <v>9</v>
      </c>
      <c r="M5" s="12">
        <v>3</v>
      </c>
      <c r="N5" s="12">
        <v>3</v>
      </c>
      <c r="O5" s="13">
        <v>3</v>
      </c>
      <c r="P5" s="13">
        <v>2</v>
      </c>
      <c r="Q5" s="13">
        <v>2</v>
      </c>
      <c r="R5" s="13">
        <v>1</v>
      </c>
      <c r="S5" s="13">
        <v>6</v>
      </c>
      <c r="T5" s="13">
        <v>6</v>
      </c>
      <c r="U5" s="13">
        <v>27</v>
      </c>
      <c r="V5" s="14"/>
      <c r="W5" s="14">
        <v>47</v>
      </c>
      <c r="X5" s="15">
        <v>29</v>
      </c>
      <c r="Y5" s="15">
        <v>12</v>
      </c>
      <c r="Z5" s="15"/>
      <c r="AA5" s="15"/>
      <c r="AB5" s="15">
        <v>6</v>
      </c>
      <c r="AC5" s="28">
        <v>47</v>
      </c>
      <c r="AD5" s="28"/>
      <c r="AE5" s="28"/>
      <c r="AF5" s="16">
        <v>1</v>
      </c>
      <c r="AG5" s="16">
        <v>7</v>
      </c>
      <c r="AH5" s="16">
        <v>39</v>
      </c>
      <c r="AI5" s="16"/>
      <c r="AJ5" s="16"/>
      <c r="AK5" s="16"/>
      <c r="AL5" s="16"/>
      <c r="AM5" s="16"/>
      <c r="AN5" s="16"/>
      <c r="AO5" s="28"/>
      <c r="AP5" s="28"/>
      <c r="AQ5" s="4"/>
      <c r="AR5" s="28">
        <v>4</v>
      </c>
      <c r="AS5" s="17">
        <v>3</v>
      </c>
      <c r="AT5" s="17">
        <v>1</v>
      </c>
      <c r="AU5" s="17"/>
      <c r="AV5" s="117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4</v>
      </c>
      <c r="F6" s="12">
        <v>1</v>
      </c>
      <c r="G6" s="12"/>
      <c r="H6" s="12"/>
      <c r="I6" s="12">
        <v>1</v>
      </c>
      <c r="J6" s="12"/>
      <c r="K6" s="12">
        <v>1</v>
      </c>
      <c r="L6" s="12"/>
      <c r="M6" s="12"/>
      <c r="N6" s="12">
        <v>1</v>
      </c>
      <c r="O6" s="13"/>
      <c r="P6" s="13"/>
      <c r="Q6" s="13">
        <v>1</v>
      </c>
      <c r="R6" s="13"/>
      <c r="S6" s="13"/>
      <c r="T6" s="13">
        <v>1</v>
      </c>
      <c r="U6" s="13">
        <v>2</v>
      </c>
      <c r="V6" s="14"/>
      <c r="W6" s="14">
        <v>4</v>
      </c>
      <c r="X6" s="15">
        <v>2</v>
      </c>
      <c r="Y6" s="15">
        <v>1</v>
      </c>
      <c r="Z6" s="15"/>
      <c r="AA6" s="15"/>
      <c r="AB6" s="15">
        <v>1</v>
      </c>
      <c r="AC6" s="28">
        <v>4</v>
      </c>
      <c r="AD6" s="28"/>
      <c r="AE6" s="28"/>
      <c r="AF6" s="16"/>
      <c r="AG6" s="16"/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117"/>
      <c r="AW6" s="62"/>
    </row>
    <row r="7" spans="1:49" ht="27.75" customHeight="1">
      <c r="A7" s="58"/>
      <c r="B7" s="58"/>
      <c r="C7" s="3" t="s">
        <v>38</v>
      </c>
      <c r="D7" s="28">
        <v>2.5</v>
      </c>
      <c r="E7" s="28">
        <v>2</v>
      </c>
      <c r="F7" s="12"/>
      <c r="G7" s="12"/>
      <c r="H7" s="12"/>
      <c r="I7" s="12"/>
      <c r="J7" s="12"/>
      <c r="K7" s="12"/>
      <c r="L7" s="12"/>
      <c r="M7" s="12"/>
      <c r="N7" s="12">
        <v>2</v>
      </c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117"/>
      <c r="AW7" s="62"/>
    </row>
    <row r="8" spans="1:49" ht="29.25" customHeight="1">
      <c r="A8" s="58"/>
      <c r="B8" s="58"/>
      <c r="C8" s="3" t="s">
        <v>39</v>
      </c>
      <c r="D8" s="28">
        <v>0.5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118"/>
      <c r="AW8" s="63"/>
    </row>
    <row r="9" spans="1:49" ht="36.75" customHeight="1">
      <c r="AR9" s="18">
        <f>SUM(AR4:AR8)</f>
        <v>4</v>
      </c>
    </row>
    <row r="11" spans="1:49" ht="18.75">
      <c r="A11" s="19" t="s">
        <v>40</v>
      </c>
      <c r="B11" s="73" t="str">
        <f>REPT(B4,1)</f>
        <v>65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4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70,22</v>
      </c>
      <c r="E12" s="20" t="str">
        <f t="shared" si="0"/>
        <v>47</v>
      </c>
      <c r="F12" s="101">
        <f>SUM(F5:N5)</f>
        <v>47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47</v>
      </c>
      <c r="P12" s="102"/>
      <c r="Q12" s="102"/>
      <c r="R12" s="102"/>
      <c r="S12" s="102"/>
      <c r="T12" s="102"/>
      <c r="U12" s="102"/>
      <c r="V12" s="104">
        <f>SUM(V5:W5)</f>
        <v>47</v>
      </c>
      <c r="W12" s="104"/>
      <c r="X12" s="103">
        <f>SUM(X5:AB5)</f>
        <v>47</v>
      </c>
      <c r="Y12" s="103"/>
      <c r="Z12" s="103"/>
      <c r="AA12" s="103"/>
      <c r="AB12" s="103"/>
      <c r="AC12" s="10"/>
      <c r="AD12" s="10"/>
      <c r="AE12" s="10"/>
      <c r="AF12" s="108">
        <f>SUM(AF5:AN5)</f>
        <v>47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83.72</v>
      </c>
      <c r="E17" s="6">
        <f>SUM(E4:E8)</f>
        <v>58</v>
      </c>
      <c r="J17" s="6">
        <f>SUM(F11:N15)</f>
        <v>58</v>
      </c>
      <c r="R17" s="6">
        <f>SUM(O11:U15)</f>
        <v>58</v>
      </c>
      <c r="W17" s="6">
        <f>SUM(V11:W15)</f>
        <v>58</v>
      </c>
      <c r="Z17" s="6">
        <f>SUM(X11:AB15)</f>
        <v>58</v>
      </c>
      <c r="AJ17" s="5">
        <f>SUM(AF11:AF15)</f>
        <v>58</v>
      </c>
      <c r="AT17" s="5">
        <f>SUM(AS11:AU15)</f>
        <v>4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2" zoomScaleNormal="72" workbookViewId="0">
      <selection activeCell="F25" sqref="F2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164</v>
      </c>
      <c r="B4" s="58">
        <v>49</v>
      </c>
      <c r="C4" s="3" t="s">
        <v>35</v>
      </c>
      <c r="D4" s="3">
        <v>5</v>
      </c>
      <c r="E4" s="28">
        <v>4</v>
      </c>
      <c r="F4" s="12"/>
      <c r="G4" s="12"/>
      <c r="H4" s="12"/>
      <c r="I4" s="12">
        <v>1</v>
      </c>
      <c r="J4" s="12"/>
      <c r="K4" s="12"/>
      <c r="L4" s="12"/>
      <c r="M4" s="12">
        <v>2</v>
      </c>
      <c r="N4" s="12">
        <v>1</v>
      </c>
      <c r="O4" s="13"/>
      <c r="P4" s="13"/>
      <c r="Q4" s="13"/>
      <c r="R4" s="13">
        <v>1</v>
      </c>
      <c r="S4" s="13"/>
      <c r="T4" s="13"/>
      <c r="U4" s="13">
        <v>3</v>
      </c>
      <c r="V4" s="14">
        <v>1</v>
      </c>
      <c r="W4" s="14">
        <v>3</v>
      </c>
      <c r="X4" s="15">
        <v>1</v>
      </c>
      <c r="Y4" s="15"/>
      <c r="Z4" s="15"/>
      <c r="AA4" s="15">
        <v>3</v>
      </c>
      <c r="AB4" s="15"/>
      <c r="AC4" s="28">
        <v>4</v>
      </c>
      <c r="AD4" s="28"/>
      <c r="AE4" s="28"/>
      <c r="AF4" s="16"/>
      <c r="AG4" s="16"/>
      <c r="AH4" s="16">
        <v>3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132</v>
      </c>
      <c r="D5" s="3">
        <v>51</v>
      </c>
      <c r="E5" s="28">
        <v>39</v>
      </c>
      <c r="F5" s="12">
        <v>4</v>
      </c>
      <c r="G5" s="12">
        <v>3</v>
      </c>
      <c r="H5" s="12">
        <v>6</v>
      </c>
      <c r="I5" s="12">
        <v>5</v>
      </c>
      <c r="J5" s="12">
        <v>4</v>
      </c>
      <c r="K5" s="12">
        <v>8</v>
      </c>
      <c r="L5" s="12">
        <v>1</v>
      </c>
      <c r="M5" s="12">
        <v>4</v>
      </c>
      <c r="N5" s="12">
        <v>4</v>
      </c>
      <c r="O5" s="13">
        <v>3</v>
      </c>
      <c r="P5" s="13">
        <v>7</v>
      </c>
      <c r="Q5" s="13"/>
      <c r="R5" s="13">
        <v>2</v>
      </c>
      <c r="S5" s="13">
        <v>5</v>
      </c>
      <c r="T5" s="13">
        <v>5</v>
      </c>
      <c r="U5" s="13">
        <v>17</v>
      </c>
      <c r="V5" s="14">
        <v>3</v>
      </c>
      <c r="W5" s="14">
        <v>36</v>
      </c>
      <c r="X5" s="15">
        <v>12</v>
      </c>
      <c r="Y5" s="15">
        <v>11</v>
      </c>
      <c r="Z5" s="15"/>
      <c r="AA5" s="15">
        <v>4</v>
      </c>
      <c r="AB5" s="15">
        <v>12</v>
      </c>
      <c r="AC5" s="28">
        <v>37</v>
      </c>
      <c r="AD5" s="28">
        <v>1</v>
      </c>
      <c r="AE5" s="28"/>
      <c r="AF5" s="16">
        <v>4</v>
      </c>
      <c r="AG5" s="16">
        <v>4</v>
      </c>
      <c r="AH5" s="16">
        <v>30</v>
      </c>
      <c r="AI5" s="16">
        <v>1</v>
      </c>
      <c r="AJ5" s="16"/>
      <c r="AK5" s="16"/>
      <c r="AL5" s="16"/>
      <c r="AM5" s="16"/>
      <c r="AN5" s="16"/>
      <c r="AO5" s="28">
        <v>1</v>
      </c>
      <c r="AP5" s="28"/>
      <c r="AQ5" s="4"/>
      <c r="AR5" s="28">
        <v>3</v>
      </c>
      <c r="AS5" s="17">
        <v>1</v>
      </c>
      <c r="AT5" s="17">
        <v>1</v>
      </c>
      <c r="AU5" s="17">
        <v>1</v>
      </c>
      <c r="AV5" s="62"/>
      <c r="AW5" s="62"/>
    </row>
    <row r="6" spans="1:49" ht="27.75" customHeight="1">
      <c r="A6" s="58"/>
      <c r="B6" s="58"/>
      <c r="C6" s="3" t="s">
        <v>37</v>
      </c>
      <c r="D6" s="28">
        <v>4</v>
      </c>
      <c r="E6" s="28">
        <v>1</v>
      </c>
      <c r="F6" s="12">
        <v>1</v>
      </c>
      <c r="G6" s="12"/>
      <c r="H6" s="12"/>
      <c r="I6" s="12"/>
      <c r="J6" s="12"/>
      <c r="K6" s="12"/>
      <c r="L6" s="12"/>
      <c r="M6" s="12"/>
      <c r="N6" s="12"/>
      <c r="O6" s="13"/>
      <c r="P6" s="13">
        <v>1</v>
      </c>
      <c r="Q6" s="13"/>
      <c r="R6" s="13"/>
      <c r="S6" s="13"/>
      <c r="T6" s="13"/>
      <c r="U6" s="13"/>
      <c r="V6" s="14">
        <v>1</v>
      </c>
      <c r="W6" s="14"/>
      <c r="X6" s="15"/>
      <c r="Y6" s="15"/>
      <c r="Z6" s="15"/>
      <c r="AA6" s="15">
        <v>1</v>
      </c>
      <c r="AB6" s="15"/>
      <c r="AC6" s="28"/>
      <c r="AD6" s="28"/>
      <c r="AE6" s="28"/>
      <c r="AF6" s="16"/>
      <c r="AG6" s="16"/>
      <c r="AH6" s="16">
        <v>1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2</v>
      </c>
      <c r="F7" s="12"/>
      <c r="G7" s="12"/>
      <c r="H7" s="12"/>
      <c r="I7" s="12"/>
      <c r="J7" s="12"/>
      <c r="K7" s="12">
        <v>2</v>
      </c>
      <c r="L7" s="12"/>
      <c r="M7" s="12"/>
      <c r="N7" s="12"/>
      <c r="O7" s="13"/>
      <c r="P7" s="13"/>
      <c r="Q7" s="13"/>
      <c r="R7" s="13"/>
      <c r="S7" s="13"/>
      <c r="T7" s="13"/>
      <c r="U7" s="13">
        <v>2</v>
      </c>
      <c r="V7" s="14">
        <v>1</v>
      </c>
      <c r="W7" s="14">
        <v>1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>
        <v>1</v>
      </c>
      <c r="AI7" s="16"/>
      <c r="AJ7" s="16">
        <v>1</v>
      </c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2</v>
      </c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49</v>
      </c>
      <c r="C11" s="3" t="s">
        <v>35</v>
      </c>
      <c r="D11" s="20" t="str">
        <f t="shared" ref="D11:E15" si="0">REPT(D4,1)</f>
        <v>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51</v>
      </c>
      <c r="E12" s="20" t="str">
        <f t="shared" si="0"/>
        <v>39</v>
      </c>
      <c r="F12" s="101">
        <f>SUM(F5:N5)</f>
        <v>39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39</v>
      </c>
      <c r="P12" s="102"/>
      <c r="Q12" s="102"/>
      <c r="R12" s="102"/>
      <c r="S12" s="102"/>
      <c r="T12" s="102"/>
      <c r="U12" s="102"/>
      <c r="V12" s="104">
        <f>SUM(V5:W5)</f>
        <v>39</v>
      </c>
      <c r="W12" s="104"/>
      <c r="X12" s="103">
        <f>SUM(X5:AB5)</f>
        <v>39</v>
      </c>
      <c r="Y12" s="103"/>
      <c r="Z12" s="103"/>
      <c r="AA12" s="103"/>
      <c r="AB12" s="103"/>
      <c r="AC12" s="10"/>
      <c r="AD12" s="10"/>
      <c r="AE12" s="10"/>
      <c r="AF12" s="108">
        <f>SUM(AF5:AN5)</f>
        <v>39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</v>
      </c>
      <c r="E13" s="20" t="str">
        <f t="shared" si="0"/>
        <v>1</v>
      </c>
      <c r="F13" s="101">
        <f>SUM(F6:N6)</f>
        <v>1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1</v>
      </c>
      <c r="P13" s="102"/>
      <c r="Q13" s="102"/>
      <c r="R13" s="102"/>
      <c r="S13" s="102"/>
      <c r="T13" s="102"/>
      <c r="U13" s="102"/>
      <c r="V13" s="104">
        <f>SUM(V6:W6)</f>
        <v>1</v>
      </c>
      <c r="W13" s="104"/>
      <c r="X13" s="103">
        <f>SUM(X6:AB6)</f>
        <v>1</v>
      </c>
      <c r="Y13" s="103"/>
      <c r="Z13" s="103"/>
      <c r="AA13" s="103"/>
      <c r="AB13" s="103"/>
      <c r="AC13" s="10"/>
      <c r="AD13" s="10"/>
      <c r="AE13" s="10"/>
      <c r="AF13" s="108">
        <f>SUM(AF6:AN6)</f>
        <v>1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</v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63</v>
      </c>
      <c r="E17" s="6">
        <f>SUM(E4:E8)</f>
        <v>46</v>
      </c>
      <c r="J17" s="6">
        <f>SUM(F11:N15)</f>
        <v>46</v>
      </c>
      <c r="R17" s="6">
        <f>SUM(O11:U15)</f>
        <v>46</v>
      </c>
      <c r="W17" s="6">
        <f>SUM(V11:W15)</f>
        <v>46</v>
      </c>
      <c r="Z17" s="6">
        <f>SUM(X11:AB15)</f>
        <v>46</v>
      </c>
      <c r="AJ17" s="5">
        <f>SUM(AF11:AF15)</f>
        <v>46</v>
      </c>
      <c r="AT17" s="5">
        <f>SUM(AS11:AU15)</f>
        <v>3</v>
      </c>
    </row>
  </sheetData>
  <mergeCells count="61">
    <mergeCell ref="X14:AB14"/>
    <mergeCell ref="V12:W12"/>
    <mergeCell ref="X12:AB12"/>
    <mergeCell ref="V15:W15"/>
    <mergeCell ref="A1:A3"/>
    <mergeCell ref="B1:B3"/>
    <mergeCell ref="V1:W2"/>
    <mergeCell ref="X1:AA2"/>
    <mergeCell ref="X11:AB11"/>
    <mergeCell ref="V13:W13"/>
    <mergeCell ref="X13:AB13"/>
    <mergeCell ref="V11:W11"/>
    <mergeCell ref="F12:N12"/>
    <mergeCell ref="O12:U12"/>
    <mergeCell ref="F1:N2"/>
    <mergeCell ref="F15:N15"/>
    <mergeCell ref="O15:U15"/>
    <mergeCell ref="F14:N14"/>
    <mergeCell ref="AB1:AB3"/>
    <mergeCell ref="AC1:AC3"/>
    <mergeCell ref="F13:N13"/>
    <mergeCell ref="O13:U13"/>
    <mergeCell ref="X15:AB15"/>
    <mergeCell ref="V14:W14"/>
    <mergeCell ref="O14:U14"/>
    <mergeCell ref="A4:A8"/>
    <mergeCell ref="B4:B8"/>
    <mergeCell ref="O1:U2"/>
    <mergeCell ref="B11:B15"/>
    <mergeCell ref="F11:N11"/>
    <mergeCell ref="O11:U11"/>
    <mergeCell ref="C1:C3"/>
    <mergeCell ref="D1:D3"/>
    <mergeCell ref="E1:E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AC19" sqref="AC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192</v>
      </c>
      <c r="B4" s="58">
        <v>72</v>
      </c>
      <c r="C4" s="3" t="s">
        <v>35</v>
      </c>
      <c r="D4" s="3">
        <v>6.25</v>
      </c>
      <c r="E4" s="28">
        <v>6</v>
      </c>
      <c r="F4" s="12"/>
      <c r="G4" s="12"/>
      <c r="H4" s="12">
        <v>2</v>
      </c>
      <c r="I4" s="12">
        <v>1</v>
      </c>
      <c r="J4" s="12">
        <v>2</v>
      </c>
      <c r="K4" s="12">
        <v>1</v>
      </c>
      <c r="L4" s="12"/>
      <c r="M4" s="12"/>
      <c r="N4" s="12"/>
      <c r="O4" s="13">
        <v>1</v>
      </c>
      <c r="P4" s="13">
        <v>1</v>
      </c>
      <c r="Q4" s="13">
        <v>1</v>
      </c>
      <c r="R4" s="13">
        <v>1</v>
      </c>
      <c r="S4" s="13"/>
      <c r="T4" s="13"/>
      <c r="U4" s="13">
        <v>2</v>
      </c>
      <c r="V4" s="14">
        <v>2</v>
      </c>
      <c r="W4" s="14">
        <v>4</v>
      </c>
      <c r="X4" s="15"/>
      <c r="Y4" s="15"/>
      <c r="Z4" s="15"/>
      <c r="AA4" s="15">
        <v>6</v>
      </c>
      <c r="AB4" s="15"/>
      <c r="AC4" s="28">
        <v>5</v>
      </c>
      <c r="AD4" s="28"/>
      <c r="AE4" s="28"/>
      <c r="AF4" s="16"/>
      <c r="AG4" s="16">
        <v>2</v>
      </c>
      <c r="AH4" s="16">
        <v>4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2</v>
      </c>
      <c r="AS4" s="17"/>
      <c r="AT4" s="17">
        <v>1</v>
      </c>
      <c r="AU4" s="17">
        <v>1</v>
      </c>
      <c r="AV4" s="61">
        <v>2</v>
      </c>
      <c r="AW4" s="61"/>
    </row>
    <row r="5" spans="1:49" ht="27" customHeight="1">
      <c r="A5" s="58"/>
      <c r="B5" s="58"/>
      <c r="C5" s="3" t="s">
        <v>132</v>
      </c>
      <c r="D5" s="3">
        <v>98.68</v>
      </c>
      <c r="E5" s="28">
        <v>56</v>
      </c>
      <c r="F5" s="12">
        <v>4</v>
      </c>
      <c r="G5" s="12">
        <v>6</v>
      </c>
      <c r="H5" s="12">
        <v>9</v>
      </c>
      <c r="I5" s="12">
        <v>5</v>
      </c>
      <c r="J5" s="12">
        <v>12</v>
      </c>
      <c r="K5" s="12">
        <v>9</v>
      </c>
      <c r="L5" s="12">
        <v>3</v>
      </c>
      <c r="M5" s="12">
        <v>6</v>
      </c>
      <c r="N5" s="12">
        <v>2</v>
      </c>
      <c r="O5" s="13">
        <v>2</v>
      </c>
      <c r="P5" s="13">
        <v>4</v>
      </c>
      <c r="Q5" s="13">
        <v>3</v>
      </c>
      <c r="R5" s="13">
        <v>7</v>
      </c>
      <c r="S5" s="13">
        <v>6</v>
      </c>
      <c r="T5" s="13">
        <v>7</v>
      </c>
      <c r="U5" s="13">
        <v>27</v>
      </c>
      <c r="V5" s="14">
        <v>5</v>
      </c>
      <c r="W5" s="14">
        <v>51</v>
      </c>
      <c r="X5" s="15">
        <v>23</v>
      </c>
      <c r="Y5" s="15">
        <v>23</v>
      </c>
      <c r="Z5" s="15"/>
      <c r="AA5" s="15">
        <v>5</v>
      </c>
      <c r="AB5" s="15">
        <v>5</v>
      </c>
      <c r="AC5" s="28">
        <v>55</v>
      </c>
      <c r="AD5" s="28"/>
      <c r="AE5" s="28"/>
      <c r="AF5" s="16">
        <v>4</v>
      </c>
      <c r="AG5" s="16">
        <v>5</v>
      </c>
      <c r="AH5" s="16">
        <v>46</v>
      </c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>
        <v>8</v>
      </c>
      <c r="AS5" s="17">
        <v>3</v>
      </c>
      <c r="AT5" s="17">
        <v>3</v>
      </c>
      <c r="AU5" s="17">
        <v>2</v>
      </c>
      <c r="AV5" s="62"/>
      <c r="AW5" s="62"/>
    </row>
    <row r="6" spans="1:49" ht="27.75" customHeight="1">
      <c r="A6" s="58"/>
      <c r="B6" s="58"/>
      <c r="C6" s="3" t="s">
        <v>37</v>
      </c>
      <c r="D6" s="28">
        <v>7</v>
      </c>
      <c r="E6" s="28">
        <v>6</v>
      </c>
      <c r="F6" s="12"/>
      <c r="G6" s="12"/>
      <c r="H6" s="12">
        <v>1</v>
      </c>
      <c r="I6" s="12">
        <v>1</v>
      </c>
      <c r="J6" s="12">
        <v>1</v>
      </c>
      <c r="K6" s="12">
        <v>1</v>
      </c>
      <c r="L6" s="12"/>
      <c r="M6" s="12">
        <v>1</v>
      </c>
      <c r="N6" s="12">
        <v>1</v>
      </c>
      <c r="O6" s="13">
        <v>1</v>
      </c>
      <c r="P6" s="13"/>
      <c r="Q6" s="13"/>
      <c r="R6" s="13">
        <v>1</v>
      </c>
      <c r="S6" s="13">
        <v>1</v>
      </c>
      <c r="T6" s="13">
        <v>1</v>
      </c>
      <c r="U6" s="13">
        <v>2</v>
      </c>
      <c r="V6" s="14"/>
      <c r="W6" s="14">
        <v>6</v>
      </c>
      <c r="X6" s="15">
        <v>2</v>
      </c>
      <c r="Y6" s="15">
        <v>2</v>
      </c>
      <c r="Z6" s="15"/>
      <c r="AA6" s="15"/>
      <c r="AB6" s="15">
        <v>2</v>
      </c>
      <c r="AC6" s="28">
        <v>4</v>
      </c>
      <c r="AD6" s="28"/>
      <c r="AE6" s="28"/>
      <c r="AF6" s="16"/>
      <c r="AG6" s="16"/>
      <c r="AH6" s="16">
        <v>4</v>
      </c>
      <c r="AI6" s="16"/>
      <c r="AJ6" s="16">
        <v>2</v>
      </c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4.5</v>
      </c>
      <c r="E7" s="28">
        <v>2</v>
      </c>
      <c r="F7" s="12"/>
      <c r="G7" s="12"/>
      <c r="H7" s="12"/>
      <c r="I7" s="12"/>
      <c r="J7" s="12"/>
      <c r="K7" s="12">
        <v>1</v>
      </c>
      <c r="L7" s="12">
        <v>1</v>
      </c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/>
      <c r="Z7" s="15"/>
      <c r="AA7" s="15"/>
      <c r="AB7" s="15">
        <v>2</v>
      </c>
      <c r="AC7" s="28">
        <v>1</v>
      </c>
      <c r="AD7" s="28"/>
      <c r="AE7" s="28"/>
      <c r="AF7" s="16"/>
      <c r="AG7" s="16"/>
      <c r="AH7" s="16"/>
      <c r="AI7" s="16"/>
      <c r="AJ7" s="16"/>
      <c r="AK7" s="16">
        <v>1</v>
      </c>
      <c r="AL7" s="16">
        <v>1</v>
      </c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>
        <v>2</v>
      </c>
      <c r="E8" s="28">
        <v>2</v>
      </c>
      <c r="F8" s="12"/>
      <c r="G8" s="12"/>
      <c r="H8" s="12"/>
      <c r="I8" s="12">
        <v>1</v>
      </c>
      <c r="J8" s="12"/>
      <c r="K8" s="12"/>
      <c r="L8" s="12">
        <v>1</v>
      </c>
      <c r="M8" s="12"/>
      <c r="N8" s="12"/>
      <c r="O8" s="13"/>
      <c r="P8" s="13"/>
      <c r="Q8" s="13"/>
      <c r="R8" s="13"/>
      <c r="S8" s="13"/>
      <c r="T8" s="13">
        <v>1</v>
      </c>
      <c r="U8" s="13">
        <v>1</v>
      </c>
      <c r="V8" s="14"/>
      <c r="W8" s="14">
        <v>2</v>
      </c>
      <c r="X8" s="15"/>
      <c r="Y8" s="15"/>
      <c r="Z8" s="15"/>
      <c r="AA8" s="15"/>
      <c r="AB8" s="15">
        <v>2</v>
      </c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>
        <v>1</v>
      </c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11</v>
      </c>
    </row>
    <row r="11" spans="1:49" ht="18.75">
      <c r="A11" s="19" t="s">
        <v>40</v>
      </c>
      <c r="B11" s="73">
        <v>72</v>
      </c>
      <c r="C11" s="3" t="s">
        <v>35</v>
      </c>
      <c r="D11" s="20" t="str">
        <f t="shared" ref="D11:E15" si="0">REPT(D4,1)</f>
        <v>6,25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11</v>
      </c>
      <c r="AS11" s="105">
        <f>SUM(AS4:AU4)</f>
        <v>2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98,68</v>
      </c>
      <c r="E12" s="20" t="str">
        <f t="shared" si="0"/>
        <v>56</v>
      </c>
      <c r="F12" s="101">
        <f>SUM(F5:N5)</f>
        <v>56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56</v>
      </c>
      <c r="P12" s="102"/>
      <c r="Q12" s="102"/>
      <c r="R12" s="102"/>
      <c r="S12" s="102"/>
      <c r="T12" s="102"/>
      <c r="U12" s="102"/>
      <c r="V12" s="104">
        <f>SUM(V5:W5)</f>
        <v>56</v>
      </c>
      <c r="W12" s="104"/>
      <c r="X12" s="103">
        <f>SUM(X5:AB5)</f>
        <v>56</v>
      </c>
      <c r="Y12" s="103"/>
      <c r="Z12" s="103"/>
      <c r="AA12" s="103"/>
      <c r="AB12" s="103"/>
      <c r="AC12" s="10"/>
      <c r="AD12" s="10"/>
      <c r="AE12" s="10"/>
      <c r="AF12" s="108">
        <f>SUM(AF5:AN5)</f>
        <v>56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8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7</v>
      </c>
      <c r="E13" s="20" t="str">
        <f t="shared" si="0"/>
        <v>6</v>
      </c>
      <c r="F13" s="101">
        <f>SUM(F6:N6)</f>
        <v>6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6</v>
      </c>
      <c r="P13" s="102"/>
      <c r="Q13" s="102"/>
      <c r="R13" s="102"/>
      <c r="S13" s="102"/>
      <c r="T13" s="102"/>
      <c r="U13" s="102"/>
      <c r="V13" s="104">
        <f>SUM(V6:W6)</f>
        <v>6</v>
      </c>
      <c r="W13" s="104"/>
      <c r="X13" s="103">
        <f>SUM(X6:AB6)</f>
        <v>6</v>
      </c>
      <c r="Y13" s="103"/>
      <c r="Z13" s="103"/>
      <c r="AA13" s="103"/>
      <c r="AB13" s="103"/>
      <c r="AC13" s="10"/>
      <c r="AD13" s="10"/>
      <c r="AE13" s="10"/>
      <c r="AF13" s="108">
        <f>SUM(AF6:AN6)</f>
        <v>6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4,5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2</v>
      </c>
      <c r="E15" s="20" t="str">
        <f t="shared" si="0"/>
        <v>2</v>
      </c>
      <c r="F15" s="101">
        <f>SUM(F8:N8)</f>
        <v>2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2</v>
      </c>
      <c r="P15" s="102"/>
      <c r="Q15" s="102"/>
      <c r="R15" s="102"/>
      <c r="S15" s="102"/>
      <c r="T15" s="102"/>
      <c r="U15" s="102"/>
      <c r="V15" s="104">
        <f>SUM(V8:W8)</f>
        <v>2</v>
      </c>
      <c r="W15" s="104"/>
      <c r="X15" s="103">
        <f>SUM(X8:AB8)</f>
        <v>2</v>
      </c>
      <c r="Y15" s="103"/>
      <c r="Z15" s="103"/>
      <c r="AA15" s="103"/>
      <c r="AB15" s="103"/>
      <c r="AC15" s="10"/>
      <c r="AD15" s="10"/>
      <c r="AE15" s="10"/>
      <c r="AF15" s="108">
        <f>SUM(AF8:AN8)</f>
        <v>2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118.43</v>
      </c>
      <c r="E17" s="6">
        <f>SUM(E4:E8)</f>
        <v>72</v>
      </c>
      <c r="J17" s="6">
        <f>SUM(F11:N15)</f>
        <v>72</v>
      </c>
      <c r="R17" s="6">
        <f>SUM(O11:U15)</f>
        <v>72</v>
      </c>
      <c r="W17" s="6">
        <f>SUM(V11:W15)</f>
        <v>72</v>
      </c>
      <c r="Z17" s="6">
        <f>SUM(X11:AB15)</f>
        <v>72</v>
      </c>
      <c r="AJ17" s="5">
        <f>SUM(AF11:AF15)</f>
        <v>72</v>
      </c>
      <c r="AT17" s="5">
        <f>SUM(AS11:AU15)</f>
        <v>11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4"/>
  <sheetViews>
    <sheetView zoomScale="75" zoomScaleNormal="75" workbookViewId="0">
      <selection activeCell="B9" sqref="B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196</v>
      </c>
      <c r="B4" s="58">
        <v>48</v>
      </c>
      <c r="C4" s="3" t="s">
        <v>35</v>
      </c>
      <c r="D4" s="3">
        <v>5</v>
      </c>
      <c r="E4" s="28">
        <v>5</v>
      </c>
      <c r="F4" s="12"/>
      <c r="G4" s="12"/>
      <c r="H4" s="12"/>
      <c r="I4" s="12">
        <v>1</v>
      </c>
      <c r="J4" s="12">
        <v>1</v>
      </c>
      <c r="K4" s="12">
        <v>1</v>
      </c>
      <c r="L4" s="12">
        <v>1</v>
      </c>
      <c r="M4" s="12"/>
      <c r="N4" s="12">
        <v>1</v>
      </c>
      <c r="O4" s="13"/>
      <c r="P4" s="13">
        <v>1</v>
      </c>
      <c r="Q4" s="13"/>
      <c r="R4" s="13"/>
      <c r="S4" s="13"/>
      <c r="T4" s="13"/>
      <c r="U4" s="13">
        <v>4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5</v>
      </c>
      <c r="AD4" s="28">
        <v>1</v>
      </c>
      <c r="AE4" s="28"/>
      <c r="AF4" s="16"/>
      <c r="AG4" s="16"/>
      <c r="AH4" s="16">
        <v>4</v>
      </c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51.2</v>
      </c>
      <c r="E5" s="28">
        <v>36</v>
      </c>
      <c r="F5" s="12"/>
      <c r="G5" s="12">
        <v>3</v>
      </c>
      <c r="H5" s="12">
        <v>2</v>
      </c>
      <c r="I5" s="12">
        <v>6</v>
      </c>
      <c r="J5" s="12">
        <v>12</v>
      </c>
      <c r="K5" s="12">
        <v>6</v>
      </c>
      <c r="L5" s="12">
        <v>5</v>
      </c>
      <c r="M5" s="12">
        <v>2</v>
      </c>
      <c r="N5" s="12"/>
      <c r="O5" s="13"/>
      <c r="P5" s="13"/>
      <c r="Q5" s="13">
        <v>2</v>
      </c>
      <c r="R5" s="13">
        <v>3</v>
      </c>
      <c r="S5" s="13">
        <v>3</v>
      </c>
      <c r="T5" s="13">
        <v>15</v>
      </c>
      <c r="U5" s="13">
        <v>13</v>
      </c>
      <c r="V5" s="14"/>
      <c r="W5" s="14">
        <v>36</v>
      </c>
      <c r="X5" s="15">
        <v>14</v>
      </c>
      <c r="Y5" s="15">
        <v>22</v>
      </c>
      <c r="Z5" s="15"/>
      <c r="AA5" s="15"/>
      <c r="AB5" s="15"/>
      <c r="AC5" s="28">
        <v>36</v>
      </c>
      <c r="AD5" s="28">
        <v>4</v>
      </c>
      <c r="AE5" s="28"/>
      <c r="AF5" s="16">
        <v>4</v>
      </c>
      <c r="AG5" s="16">
        <v>1</v>
      </c>
      <c r="AH5" s="16">
        <v>28</v>
      </c>
      <c r="AI5" s="16">
        <v>3</v>
      </c>
      <c r="AJ5" s="16"/>
      <c r="AK5" s="16"/>
      <c r="AL5" s="16"/>
      <c r="AM5" s="16"/>
      <c r="AN5" s="16"/>
      <c r="AO5" s="28"/>
      <c r="AP5" s="28"/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6</v>
      </c>
      <c r="E6" s="28">
        <v>5</v>
      </c>
      <c r="F6" s="12"/>
      <c r="G6" s="12"/>
      <c r="H6" s="12"/>
      <c r="I6" s="12">
        <v>2</v>
      </c>
      <c r="J6" s="12">
        <v>2</v>
      </c>
      <c r="K6" s="12"/>
      <c r="L6" s="12"/>
      <c r="M6" s="12"/>
      <c r="N6" s="12">
        <v>1</v>
      </c>
      <c r="O6" s="13"/>
      <c r="P6" s="13"/>
      <c r="Q6" s="13"/>
      <c r="R6" s="13"/>
      <c r="S6" s="13">
        <v>2</v>
      </c>
      <c r="T6" s="13">
        <v>3</v>
      </c>
      <c r="U6" s="13"/>
      <c r="V6" s="14"/>
      <c r="W6" s="14">
        <v>5</v>
      </c>
      <c r="X6" s="15">
        <v>2</v>
      </c>
      <c r="Y6" s="15"/>
      <c r="Z6" s="15">
        <v>2</v>
      </c>
      <c r="AA6" s="15">
        <v>1</v>
      </c>
      <c r="AB6" s="15"/>
      <c r="AC6" s="28">
        <v>4</v>
      </c>
      <c r="AD6" s="28"/>
      <c r="AE6" s="28"/>
      <c r="AF6" s="16">
        <v>1</v>
      </c>
      <c r="AG6" s="16"/>
      <c r="AH6" s="16">
        <v>4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1</v>
      </c>
      <c r="F7" s="12">
        <v>1</v>
      </c>
      <c r="G7" s="12"/>
      <c r="H7" s="12"/>
      <c r="I7" s="12"/>
      <c r="J7" s="12"/>
      <c r="K7" s="12"/>
      <c r="L7" s="12"/>
      <c r="M7" s="12"/>
      <c r="N7" s="12"/>
      <c r="O7" s="13"/>
      <c r="P7" s="13"/>
      <c r="Q7" s="13">
        <v>1</v>
      </c>
      <c r="R7" s="13"/>
      <c r="S7" s="13"/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1.5</v>
      </c>
      <c r="E8" s="28">
        <v>1</v>
      </c>
      <c r="F8" s="12"/>
      <c r="G8" s="12">
        <v>1</v>
      </c>
      <c r="H8" s="12"/>
      <c r="I8" s="12"/>
      <c r="J8" s="12"/>
      <c r="K8" s="12"/>
      <c r="L8" s="12"/>
      <c r="M8" s="12"/>
      <c r="N8" s="12"/>
      <c r="O8" s="13"/>
      <c r="P8" s="13">
        <v>1</v>
      </c>
      <c r="Q8" s="13"/>
      <c r="R8" s="13"/>
      <c r="S8" s="13"/>
      <c r="T8" s="13"/>
      <c r="U8" s="13"/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>
        <v>1</v>
      </c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</v>
      </c>
    </row>
    <row r="11" spans="1:49" ht="18.75">
      <c r="A11" s="19" t="s">
        <v>40</v>
      </c>
      <c r="B11" s="73" t="str">
        <f>REPT(B4,1)</f>
        <v>48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51,2</v>
      </c>
      <c r="E12" s="20" t="str">
        <f t="shared" si="0"/>
        <v>36</v>
      </c>
      <c r="F12" s="101">
        <f>SUM(F5:N5)</f>
        <v>36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36</v>
      </c>
      <c r="P12" s="102"/>
      <c r="Q12" s="102"/>
      <c r="R12" s="102"/>
      <c r="S12" s="102"/>
      <c r="T12" s="102"/>
      <c r="U12" s="102"/>
      <c r="V12" s="104">
        <f>SUM(V5:W5)</f>
        <v>36</v>
      </c>
      <c r="W12" s="104"/>
      <c r="X12" s="103">
        <f>SUM(X5:AB5)</f>
        <v>36</v>
      </c>
      <c r="Y12" s="103"/>
      <c r="Z12" s="103"/>
      <c r="AA12" s="103"/>
      <c r="AB12" s="103"/>
      <c r="AC12" s="10"/>
      <c r="AD12" s="10"/>
      <c r="AE12" s="10"/>
      <c r="AF12" s="108">
        <f>SUM(AF5:AN5)</f>
        <v>36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</v>
      </c>
      <c r="E13" s="20" t="str">
        <f t="shared" si="0"/>
        <v>5</v>
      </c>
      <c r="F13" s="101">
        <f>SUM(F6:N6)</f>
        <v>5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5</v>
      </c>
      <c r="P13" s="102"/>
      <c r="Q13" s="102"/>
      <c r="R13" s="102"/>
      <c r="S13" s="102"/>
      <c r="T13" s="102"/>
      <c r="U13" s="102"/>
      <c r="V13" s="104">
        <f>SUM(V6:W6)</f>
        <v>5</v>
      </c>
      <c r="W13" s="104"/>
      <c r="X13" s="103">
        <f>SUM(X6:AB6)</f>
        <v>5</v>
      </c>
      <c r="Y13" s="103"/>
      <c r="Z13" s="103"/>
      <c r="AA13" s="103"/>
      <c r="AB13" s="103"/>
      <c r="AC13" s="10"/>
      <c r="AD13" s="10"/>
      <c r="AE13" s="10"/>
      <c r="AF13" s="108">
        <f>SUM(AF6:AN6)</f>
        <v>5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>REPT(D8,1)</f>
        <v>1,5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64.7</v>
      </c>
      <c r="E17" s="6">
        <f>SUM(E4:E8)</f>
        <v>48</v>
      </c>
      <c r="J17" s="6">
        <f>SUM(F11:N15)</f>
        <v>48</v>
      </c>
      <c r="R17" s="6">
        <f>SUM(O11:U15)</f>
        <v>48</v>
      </c>
      <c r="W17" s="6">
        <f>SUM(V11:W15)</f>
        <v>48</v>
      </c>
      <c r="Z17" s="6">
        <f>SUM(X11:AB15)</f>
        <v>48</v>
      </c>
      <c r="AJ17" s="5">
        <f>SUM(AF11:AF15)</f>
        <v>48</v>
      </c>
      <c r="AT17" s="5">
        <f>SUM(AS11:AU15)</f>
        <v>1</v>
      </c>
    </row>
    <row r="23" spans="4:46" ht="34.5" customHeight="1"/>
    <row r="24" spans="4:46" ht="12.75" customHeight="1"/>
  </sheetData>
  <mergeCells count="61">
    <mergeCell ref="AS12:AU12"/>
    <mergeCell ref="AF13:AN13"/>
    <mergeCell ref="AS13:AU13"/>
    <mergeCell ref="AF14:AN14"/>
    <mergeCell ref="AS14:AU14"/>
    <mergeCell ref="AF15:AN15"/>
    <mergeCell ref="AS15:AU15"/>
    <mergeCell ref="AV4:AV8"/>
    <mergeCell ref="AR1:AU1"/>
    <mergeCell ref="AV1:AV3"/>
    <mergeCell ref="AW4:AW8"/>
    <mergeCell ref="AF11:AN11"/>
    <mergeCell ref="AR11:AR15"/>
    <mergeCell ref="AS11:AU11"/>
    <mergeCell ref="AF12:AN12"/>
    <mergeCell ref="AW1:AW3"/>
    <mergeCell ref="AF2:AI2"/>
    <mergeCell ref="AJ2:AM2"/>
    <mergeCell ref="AN2:AN3"/>
    <mergeCell ref="AO2:AO3"/>
    <mergeCell ref="AP2:AP3"/>
    <mergeCell ref="AQ2:AQ3"/>
    <mergeCell ref="AR2:AR3"/>
    <mergeCell ref="AS2:AU2"/>
    <mergeCell ref="AF1:AQ1"/>
    <mergeCell ref="A4:A8"/>
    <mergeCell ref="B4:B8"/>
    <mergeCell ref="V12:W12"/>
    <mergeCell ref="X12:AB12"/>
    <mergeCell ref="V11:W11"/>
    <mergeCell ref="B11:B15"/>
    <mergeCell ref="F11:N11"/>
    <mergeCell ref="O11:U11"/>
    <mergeCell ref="F12:N12"/>
    <mergeCell ref="V14:W14"/>
    <mergeCell ref="V15:W15"/>
    <mergeCell ref="F15:N15"/>
    <mergeCell ref="F14:N14"/>
    <mergeCell ref="O12:U12"/>
    <mergeCell ref="V13:W13"/>
    <mergeCell ref="F13:N13"/>
    <mergeCell ref="O13:U13"/>
    <mergeCell ref="O14:U14"/>
    <mergeCell ref="O15:U15"/>
    <mergeCell ref="X15:AB15"/>
    <mergeCell ref="E1:E3"/>
    <mergeCell ref="O1:U2"/>
    <mergeCell ref="V1:W2"/>
    <mergeCell ref="X1:AA2"/>
    <mergeCell ref="X11:AB11"/>
    <mergeCell ref="X14:AB14"/>
    <mergeCell ref="X13:AB13"/>
    <mergeCell ref="F1:N2"/>
    <mergeCell ref="AB1:AB3"/>
    <mergeCell ref="AD1:AD3"/>
    <mergeCell ref="AE1:AE3"/>
    <mergeCell ref="AC1:AC3"/>
    <mergeCell ref="A1:A3"/>
    <mergeCell ref="B1:B3"/>
    <mergeCell ref="C1:C3"/>
    <mergeCell ref="D1:D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Q28" sqref="Q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129" t="s">
        <v>152</v>
      </c>
      <c r="B4" s="129">
        <v>54</v>
      </c>
      <c r="C4" s="3" t="s">
        <v>35</v>
      </c>
      <c r="D4" s="3">
        <v>5</v>
      </c>
      <c r="E4" s="28">
        <v>5</v>
      </c>
      <c r="F4" s="12"/>
      <c r="G4" s="12"/>
      <c r="H4" s="12"/>
      <c r="I4" s="12">
        <v>1</v>
      </c>
      <c r="J4" s="12">
        <v>1</v>
      </c>
      <c r="K4" s="12"/>
      <c r="L4" s="12"/>
      <c r="M4" s="12">
        <v>3</v>
      </c>
      <c r="N4" s="12"/>
      <c r="O4" s="13"/>
      <c r="P4" s="13"/>
      <c r="Q4" s="13"/>
      <c r="R4" s="13"/>
      <c r="S4" s="13">
        <v>1</v>
      </c>
      <c r="T4" s="13">
        <v>1</v>
      </c>
      <c r="U4" s="13">
        <v>3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4</v>
      </c>
      <c r="AD4" s="28"/>
      <c r="AE4" s="28">
        <v>0</v>
      </c>
      <c r="AF4" s="16"/>
      <c r="AG4" s="16"/>
      <c r="AH4" s="16">
        <v>4</v>
      </c>
      <c r="AI4" s="16"/>
      <c r="AJ4" s="16">
        <v>1</v>
      </c>
      <c r="AK4" s="16"/>
      <c r="AL4" s="16"/>
      <c r="AM4" s="16"/>
      <c r="AN4" s="16"/>
      <c r="AO4" s="28">
        <v>0</v>
      </c>
      <c r="AP4" s="28">
        <v>0</v>
      </c>
      <c r="AQ4" s="4">
        <v>0</v>
      </c>
      <c r="AR4" s="28"/>
      <c r="AS4" s="17"/>
      <c r="AT4" s="17"/>
      <c r="AU4" s="17"/>
      <c r="AV4" s="130">
        <v>1</v>
      </c>
      <c r="AW4" s="130">
        <v>1</v>
      </c>
    </row>
    <row r="5" spans="1:49" ht="27" customHeight="1">
      <c r="A5" s="129"/>
      <c r="B5" s="129"/>
      <c r="C5" s="3" t="s">
        <v>132</v>
      </c>
      <c r="D5" s="3">
        <v>51.5</v>
      </c>
      <c r="E5" s="28">
        <v>37</v>
      </c>
      <c r="F5" s="12">
        <v>3</v>
      </c>
      <c r="G5" s="12">
        <v>2</v>
      </c>
      <c r="H5" s="12">
        <v>2</v>
      </c>
      <c r="I5" s="12">
        <v>3</v>
      </c>
      <c r="J5" s="12">
        <v>11</v>
      </c>
      <c r="K5" s="12">
        <v>1</v>
      </c>
      <c r="L5" s="12">
        <v>9</v>
      </c>
      <c r="M5" s="12">
        <v>5</v>
      </c>
      <c r="N5" s="12">
        <v>1</v>
      </c>
      <c r="O5" s="13">
        <v>1</v>
      </c>
      <c r="P5" s="13">
        <v>0</v>
      </c>
      <c r="Q5" s="13">
        <v>3</v>
      </c>
      <c r="R5" s="13">
        <v>2</v>
      </c>
      <c r="S5" s="13">
        <v>5</v>
      </c>
      <c r="T5" s="13">
        <v>8</v>
      </c>
      <c r="U5" s="13">
        <v>18</v>
      </c>
      <c r="V5" s="14"/>
      <c r="W5" s="14">
        <v>37</v>
      </c>
      <c r="X5" s="15">
        <v>21</v>
      </c>
      <c r="Y5" s="15">
        <v>9</v>
      </c>
      <c r="Z5" s="15"/>
      <c r="AA5" s="15"/>
      <c r="AB5" s="15">
        <v>7</v>
      </c>
      <c r="AC5" s="28">
        <v>26</v>
      </c>
      <c r="AD5" s="28">
        <v>4</v>
      </c>
      <c r="AE5" s="28">
        <v>0</v>
      </c>
      <c r="AF5" s="16">
        <v>1</v>
      </c>
      <c r="AG5" s="16">
        <v>4</v>
      </c>
      <c r="AH5" s="16">
        <v>30</v>
      </c>
      <c r="AI5" s="16">
        <v>2</v>
      </c>
      <c r="AJ5" s="16"/>
      <c r="AK5" s="16"/>
      <c r="AL5" s="16"/>
      <c r="AM5" s="16"/>
      <c r="AN5" s="16"/>
      <c r="AO5" s="28">
        <v>0</v>
      </c>
      <c r="AP5" s="28">
        <v>0</v>
      </c>
      <c r="AQ5" s="4">
        <v>0</v>
      </c>
      <c r="AR5" s="28">
        <v>1</v>
      </c>
      <c r="AS5" s="30"/>
      <c r="AT5" s="30"/>
      <c r="AU5" s="30">
        <v>1</v>
      </c>
      <c r="AV5" s="131"/>
      <c r="AW5" s="131"/>
    </row>
    <row r="6" spans="1:49" ht="27.75" customHeight="1">
      <c r="A6" s="129"/>
      <c r="B6" s="129"/>
      <c r="C6" s="3" t="s">
        <v>37</v>
      </c>
      <c r="D6" s="28">
        <v>5</v>
      </c>
      <c r="E6" s="28">
        <v>4</v>
      </c>
      <c r="F6" s="12"/>
      <c r="G6" s="12"/>
      <c r="H6" s="12"/>
      <c r="I6" s="12"/>
      <c r="J6" s="12"/>
      <c r="K6" s="12">
        <v>2</v>
      </c>
      <c r="L6" s="12">
        <v>1</v>
      </c>
      <c r="M6" s="12"/>
      <c r="N6" s="12">
        <v>1</v>
      </c>
      <c r="O6" s="13"/>
      <c r="P6" s="13"/>
      <c r="Q6" s="13"/>
      <c r="R6" s="13"/>
      <c r="S6" s="13"/>
      <c r="T6" s="13"/>
      <c r="U6" s="13">
        <v>4</v>
      </c>
      <c r="V6" s="14"/>
      <c r="W6" s="14">
        <v>4</v>
      </c>
      <c r="X6" s="15">
        <v>3</v>
      </c>
      <c r="Y6" s="15"/>
      <c r="Z6" s="15"/>
      <c r="AA6" s="15">
        <v>1</v>
      </c>
      <c r="AB6" s="15"/>
      <c r="AC6" s="28">
        <v>2</v>
      </c>
      <c r="AD6" s="28"/>
      <c r="AE6" s="28">
        <v>0</v>
      </c>
      <c r="AF6" s="16"/>
      <c r="AG6" s="16"/>
      <c r="AH6" s="16">
        <v>4</v>
      </c>
      <c r="AI6" s="16"/>
      <c r="AJ6" s="16"/>
      <c r="AK6" s="16"/>
      <c r="AL6" s="16"/>
      <c r="AM6" s="16"/>
      <c r="AN6" s="16"/>
      <c r="AO6" s="28">
        <v>0</v>
      </c>
      <c r="AP6" s="28">
        <v>0</v>
      </c>
      <c r="AQ6" s="4">
        <v>0</v>
      </c>
      <c r="AR6" s="28"/>
      <c r="AS6" s="17"/>
      <c r="AT6" s="17"/>
      <c r="AU6" s="17"/>
      <c r="AV6" s="131"/>
      <c r="AW6" s="131"/>
    </row>
    <row r="7" spans="1:49" ht="27.75" customHeight="1">
      <c r="A7" s="129"/>
      <c r="B7" s="129"/>
      <c r="C7" s="3" t="s">
        <v>38</v>
      </c>
      <c r="D7" s="28">
        <v>2.5</v>
      </c>
      <c r="E7" s="28">
        <v>2</v>
      </c>
      <c r="F7" s="12"/>
      <c r="G7" s="12"/>
      <c r="H7" s="12">
        <v>1</v>
      </c>
      <c r="I7" s="12"/>
      <c r="J7" s="12"/>
      <c r="K7" s="12">
        <v>1</v>
      </c>
      <c r="L7" s="12"/>
      <c r="M7" s="12"/>
      <c r="N7" s="12"/>
      <c r="O7" s="13"/>
      <c r="P7" s="13">
        <v>2</v>
      </c>
      <c r="Q7" s="13"/>
      <c r="R7" s="13"/>
      <c r="S7" s="13"/>
      <c r="T7" s="13"/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>
        <v>0</v>
      </c>
      <c r="AF7" s="16"/>
      <c r="AG7" s="16"/>
      <c r="AH7" s="16"/>
      <c r="AI7" s="16"/>
      <c r="AJ7" s="16"/>
      <c r="AK7" s="16"/>
      <c r="AL7" s="16">
        <v>2</v>
      </c>
      <c r="AM7" s="16"/>
      <c r="AN7" s="16"/>
      <c r="AO7" s="28">
        <v>0</v>
      </c>
      <c r="AP7" s="28">
        <v>0</v>
      </c>
      <c r="AQ7" s="4">
        <v>0</v>
      </c>
      <c r="AR7" s="28"/>
      <c r="AS7" s="17"/>
      <c r="AT7" s="17"/>
      <c r="AU7" s="17"/>
      <c r="AV7" s="131"/>
      <c r="AW7" s="131"/>
    </row>
    <row r="8" spans="1:49" ht="29.25" customHeight="1">
      <c r="A8" s="129"/>
      <c r="B8" s="129"/>
      <c r="C8" s="3" t="s">
        <v>39</v>
      </c>
      <c r="D8" s="28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132"/>
      <c r="AW8" s="132"/>
    </row>
    <row r="9" spans="1:49" ht="36.75" customHeight="1">
      <c r="AR9" s="18">
        <f>SUM(AR4:AR8)</f>
        <v>1</v>
      </c>
    </row>
    <row r="11" spans="1:49" ht="18.75">
      <c r="A11" s="19" t="s">
        <v>40</v>
      </c>
      <c r="B11" s="73" t="str">
        <f>REPT(B4,1)</f>
        <v>54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51,5</v>
      </c>
      <c r="E12" s="20" t="str">
        <f t="shared" si="0"/>
        <v>37</v>
      </c>
      <c r="F12" s="101">
        <f>SUM(F5:N5)</f>
        <v>37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37</v>
      </c>
      <c r="P12" s="102"/>
      <c r="Q12" s="102"/>
      <c r="R12" s="102"/>
      <c r="S12" s="102"/>
      <c r="T12" s="102"/>
      <c r="U12" s="102"/>
      <c r="V12" s="104">
        <f>SUM(V5:W5)</f>
        <v>37</v>
      </c>
      <c r="W12" s="104"/>
      <c r="X12" s="103">
        <f>SUM(X5:AB5)</f>
        <v>37</v>
      </c>
      <c r="Y12" s="103"/>
      <c r="Z12" s="103"/>
      <c r="AA12" s="103"/>
      <c r="AB12" s="103"/>
      <c r="AC12" s="10"/>
      <c r="AD12" s="10"/>
      <c r="AE12" s="10"/>
      <c r="AF12" s="108">
        <f>SUM(AF5:AN5)</f>
        <v>37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</v>
      </c>
      <c r="E13" s="20" t="str">
        <f t="shared" si="0"/>
        <v>4</v>
      </c>
      <c r="F13" s="101">
        <f>SUM(F6:N6)</f>
        <v>4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</v>
      </c>
      <c r="P13" s="102"/>
      <c r="Q13" s="102"/>
      <c r="R13" s="102"/>
      <c r="S13" s="102"/>
      <c r="T13" s="102"/>
      <c r="U13" s="102"/>
      <c r="V13" s="104">
        <f>SUM(V6:W6)</f>
        <v>4</v>
      </c>
      <c r="W13" s="104"/>
      <c r="X13" s="103">
        <f>SUM(X6:AB6)</f>
        <v>4</v>
      </c>
      <c r="Y13" s="103"/>
      <c r="Z13" s="103"/>
      <c r="AA13" s="103"/>
      <c r="AB13" s="103"/>
      <c r="AC13" s="10"/>
      <c r="AD13" s="10"/>
      <c r="AE13" s="10"/>
      <c r="AF13" s="108">
        <f>SUM(AF6:AN6)</f>
        <v>4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64</v>
      </c>
      <c r="E17" s="6">
        <f>SUM(E4:E8)</f>
        <v>48</v>
      </c>
      <c r="J17" s="6">
        <f>SUM(F11:N15)</f>
        <v>48</v>
      </c>
      <c r="R17" s="6">
        <f>SUM(O11:U15)</f>
        <v>48</v>
      </c>
      <c r="W17" s="6">
        <f>SUM(V11:W15)</f>
        <v>48</v>
      </c>
      <c r="Z17" s="6">
        <f>SUM(X11:AB15)</f>
        <v>48</v>
      </c>
      <c r="AJ17" s="5">
        <f>SUM(AF11:AF15)</f>
        <v>48</v>
      </c>
      <c r="AT17" s="5">
        <f>SUM(AS11:AU15)</f>
        <v>1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AC1:AC3"/>
    <mergeCell ref="A1:A3"/>
    <mergeCell ref="B1:B3"/>
    <mergeCell ref="C1:C3"/>
    <mergeCell ref="D1:D3"/>
    <mergeCell ref="E1:E3"/>
    <mergeCell ref="F1:N2"/>
    <mergeCell ref="O1:U2"/>
    <mergeCell ref="V1:W2"/>
    <mergeCell ref="X1:AA2"/>
    <mergeCell ref="AB1:AB3"/>
    <mergeCell ref="A4:A8"/>
    <mergeCell ref="V11:W11"/>
    <mergeCell ref="F15:N15"/>
    <mergeCell ref="F14:N14"/>
    <mergeCell ref="O14:U14"/>
    <mergeCell ref="V14:W14"/>
    <mergeCell ref="F12:N12"/>
    <mergeCell ref="O12:U12"/>
    <mergeCell ref="V12:W12"/>
    <mergeCell ref="B4:B8"/>
    <mergeCell ref="V15:W15"/>
    <mergeCell ref="V13:W13"/>
    <mergeCell ref="O13:U13"/>
    <mergeCell ref="B11:B15"/>
    <mergeCell ref="F11:N11"/>
    <mergeCell ref="O11:U11"/>
    <mergeCell ref="O15:U15"/>
    <mergeCell ref="X12:AB12"/>
    <mergeCell ref="X11:AB11"/>
    <mergeCell ref="X13:AB13"/>
    <mergeCell ref="X15:AB15"/>
    <mergeCell ref="X14:AB14"/>
    <mergeCell ref="F13:N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AW10" sqref="AW1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108</v>
      </c>
      <c r="B4" s="58">
        <v>53</v>
      </c>
      <c r="C4" s="3" t="s">
        <v>35</v>
      </c>
      <c r="D4" s="3">
        <v>3</v>
      </c>
      <c r="E4" s="28">
        <v>2</v>
      </c>
      <c r="F4" s="12"/>
      <c r="G4" s="12"/>
      <c r="H4" s="12"/>
      <c r="I4" s="12"/>
      <c r="J4" s="12"/>
      <c r="K4" s="12">
        <v>1</v>
      </c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2</v>
      </c>
      <c r="V4" s="14"/>
      <c r="W4" s="14">
        <v>2</v>
      </c>
      <c r="X4" s="15"/>
      <c r="Y4" s="15"/>
      <c r="Z4" s="15"/>
      <c r="AA4" s="15">
        <v>2</v>
      </c>
      <c r="AB4" s="15"/>
      <c r="AC4" s="28">
        <v>2</v>
      </c>
      <c r="AD4" s="28"/>
      <c r="AE4" s="28"/>
      <c r="AF4" s="16"/>
      <c r="AG4" s="16"/>
      <c r="AH4" s="16">
        <v>2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4</v>
      </c>
      <c r="AW4" s="61"/>
    </row>
    <row r="5" spans="1:49" ht="27" customHeight="1">
      <c r="A5" s="58"/>
      <c r="B5" s="58"/>
      <c r="C5" s="3" t="s">
        <v>132</v>
      </c>
      <c r="D5" s="3">
        <v>52.69</v>
      </c>
      <c r="E5" s="28">
        <v>29</v>
      </c>
      <c r="F5" s="12">
        <v>3</v>
      </c>
      <c r="G5" s="12"/>
      <c r="H5" s="12">
        <v>1</v>
      </c>
      <c r="I5" s="12">
        <v>3</v>
      </c>
      <c r="J5" s="12">
        <v>5</v>
      </c>
      <c r="K5" s="12">
        <v>9</v>
      </c>
      <c r="L5" s="12">
        <v>4</v>
      </c>
      <c r="M5" s="12">
        <v>2</v>
      </c>
      <c r="N5" s="12">
        <v>2</v>
      </c>
      <c r="O5" s="13">
        <v>2</v>
      </c>
      <c r="P5" s="13">
        <v>1</v>
      </c>
      <c r="Q5" s="13"/>
      <c r="R5" s="13">
        <v>2</v>
      </c>
      <c r="S5" s="13">
        <v>2</v>
      </c>
      <c r="T5" s="13">
        <v>3</v>
      </c>
      <c r="U5" s="13">
        <v>19</v>
      </c>
      <c r="V5" s="14"/>
      <c r="W5" s="14">
        <v>29</v>
      </c>
      <c r="X5" s="15">
        <v>17</v>
      </c>
      <c r="Y5" s="15">
        <v>9</v>
      </c>
      <c r="Z5" s="15"/>
      <c r="AA5" s="15"/>
      <c r="AB5" s="15">
        <v>3</v>
      </c>
      <c r="AC5" s="28">
        <v>29</v>
      </c>
      <c r="AD5" s="28">
        <v>3</v>
      </c>
      <c r="AE5" s="28">
        <v>8</v>
      </c>
      <c r="AF5" s="16">
        <v>1</v>
      </c>
      <c r="AG5" s="16">
        <v>4</v>
      </c>
      <c r="AH5" s="16">
        <v>23</v>
      </c>
      <c r="AI5" s="16">
        <v>1</v>
      </c>
      <c r="AJ5" s="16"/>
      <c r="AK5" s="16"/>
      <c r="AL5" s="16"/>
      <c r="AM5" s="16"/>
      <c r="AN5" s="16"/>
      <c r="AO5" s="28"/>
      <c r="AP5" s="28"/>
      <c r="AQ5" s="4"/>
      <c r="AR5" s="28">
        <v>2</v>
      </c>
      <c r="AS5" s="17">
        <v>2</v>
      </c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31.46</v>
      </c>
      <c r="E6" s="28">
        <v>11</v>
      </c>
      <c r="F6" s="12">
        <v>3</v>
      </c>
      <c r="G6" s="12"/>
      <c r="H6" s="12">
        <v>1</v>
      </c>
      <c r="I6" s="12">
        <v>2</v>
      </c>
      <c r="J6" s="12">
        <v>1</v>
      </c>
      <c r="K6" s="12">
        <v>1</v>
      </c>
      <c r="L6" s="12">
        <v>1</v>
      </c>
      <c r="M6" s="12">
        <v>1</v>
      </c>
      <c r="N6" s="12">
        <v>1</v>
      </c>
      <c r="O6" s="13">
        <v>2</v>
      </c>
      <c r="P6" s="13">
        <v>1</v>
      </c>
      <c r="Q6" s="13"/>
      <c r="R6" s="13">
        <v>3</v>
      </c>
      <c r="S6" s="13">
        <v>1</v>
      </c>
      <c r="T6" s="13"/>
      <c r="U6" s="13">
        <v>4</v>
      </c>
      <c r="V6" s="14">
        <v>1</v>
      </c>
      <c r="W6" s="14">
        <v>10</v>
      </c>
      <c r="X6" s="15">
        <v>4</v>
      </c>
      <c r="Y6" s="15">
        <v>2</v>
      </c>
      <c r="Z6" s="15"/>
      <c r="AA6" s="15"/>
      <c r="AB6" s="15">
        <v>5</v>
      </c>
      <c r="AC6" s="28">
        <v>9</v>
      </c>
      <c r="AD6" s="28"/>
      <c r="AE6" s="28">
        <v>1</v>
      </c>
      <c r="AF6" s="16">
        <v>1</v>
      </c>
      <c r="AG6" s="16">
        <v>1</v>
      </c>
      <c r="AH6" s="16">
        <v>9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>
        <v>1</v>
      </c>
      <c r="AT6" s="17"/>
      <c r="AU6" s="17">
        <v>2</v>
      </c>
      <c r="AV6" s="62"/>
      <c r="AW6" s="62"/>
    </row>
    <row r="7" spans="1:49" ht="27.75" customHeight="1">
      <c r="A7" s="58"/>
      <c r="B7" s="58"/>
      <c r="C7" s="3" t="s">
        <v>38</v>
      </c>
      <c r="D7" s="28">
        <v>9.25</v>
      </c>
      <c r="E7" s="28">
        <v>5</v>
      </c>
      <c r="F7" s="12"/>
      <c r="G7" s="12">
        <v>1</v>
      </c>
      <c r="H7" s="12"/>
      <c r="I7" s="12"/>
      <c r="J7" s="12"/>
      <c r="K7" s="12">
        <v>1</v>
      </c>
      <c r="L7" s="12"/>
      <c r="M7" s="12">
        <v>1</v>
      </c>
      <c r="N7" s="12">
        <v>2</v>
      </c>
      <c r="O7" s="13"/>
      <c r="P7" s="13"/>
      <c r="Q7" s="13"/>
      <c r="R7" s="13">
        <v>1</v>
      </c>
      <c r="S7" s="13"/>
      <c r="T7" s="13">
        <v>1</v>
      </c>
      <c r="U7" s="13">
        <v>3</v>
      </c>
      <c r="V7" s="14"/>
      <c r="W7" s="14">
        <v>5</v>
      </c>
      <c r="X7" s="15"/>
      <c r="Y7" s="15"/>
      <c r="Z7" s="15"/>
      <c r="AA7" s="15"/>
      <c r="AB7" s="15">
        <v>5</v>
      </c>
      <c r="AC7" s="28"/>
      <c r="AD7" s="28"/>
      <c r="AE7" s="28"/>
      <c r="AF7" s="16">
        <v>4</v>
      </c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>
        <v>2</v>
      </c>
      <c r="AS7" s="17"/>
      <c r="AT7" s="17"/>
      <c r="AU7" s="17">
        <v>2</v>
      </c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7</v>
      </c>
    </row>
    <row r="11" spans="1:49" ht="18.75">
      <c r="A11" s="19" t="s">
        <v>40</v>
      </c>
      <c r="B11" s="73" t="str">
        <f>REPT(B4,1)</f>
        <v>53</v>
      </c>
      <c r="C11" s="3" t="s">
        <v>35</v>
      </c>
      <c r="D11" s="20" t="str">
        <f t="shared" ref="D11:E15" si="0">REPT(D4,1)</f>
        <v>3</v>
      </c>
      <c r="E11" s="20" t="str">
        <f t="shared" si="0"/>
        <v>2</v>
      </c>
      <c r="F11" s="101">
        <f>SUM(F4:N4)</f>
        <v>2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2</v>
      </c>
      <c r="P11" s="102"/>
      <c r="Q11" s="102"/>
      <c r="R11" s="102"/>
      <c r="S11" s="102"/>
      <c r="T11" s="102"/>
      <c r="U11" s="102"/>
      <c r="V11" s="104">
        <f>SUM(V4:W4)</f>
        <v>2</v>
      </c>
      <c r="W11" s="104"/>
      <c r="X11" s="103">
        <f>SUM(X4:AB4)</f>
        <v>2</v>
      </c>
      <c r="Y11" s="103"/>
      <c r="Z11" s="103"/>
      <c r="AA11" s="103"/>
      <c r="AB11" s="103"/>
      <c r="AC11" s="10"/>
      <c r="AD11" s="10"/>
      <c r="AE11" s="10"/>
      <c r="AF11" s="108">
        <f>SUM(AF4:AN4)</f>
        <v>2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7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52,69</v>
      </c>
      <c r="E12" s="20" t="str">
        <f t="shared" si="0"/>
        <v>29</v>
      </c>
      <c r="F12" s="101">
        <f>SUM(F5:N5)</f>
        <v>29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29</v>
      </c>
      <c r="P12" s="102"/>
      <c r="Q12" s="102"/>
      <c r="R12" s="102"/>
      <c r="S12" s="102"/>
      <c r="T12" s="102"/>
      <c r="U12" s="102"/>
      <c r="V12" s="104">
        <f>SUM(V5:W5)</f>
        <v>29</v>
      </c>
      <c r="W12" s="104"/>
      <c r="X12" s="103">
        <f>SUM(X5:AB5)</f>
        <v>29</v>
      </c>
      <c r="Y12" s="103"/>
      <c r="Z12" s="103"/>
      <c r="AA12" s="103"/>
      <c r="AB12" s="103"/>
      <c r="AC12" s="10"/>
      <c r="AD12" s="10"/>
      <c r="AE12" s="10"/>
      <c r="AF12" s="108">
        <f>SUM(AF5:AN5)</f>
        <v>29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2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31,46</v>
      </c>
      <c r="E13" s="20" t="str">
        <f t="shared" si="0"/>
        <v>11</v>
      </c>
      <c r="F13" s="101">
        <f>SUM(F6:N6)</f>
        <v>11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11</v>
      </c>
      <c r="P13" s="102"/>
      <c r="Q13" s="102"/>
      <c r="R13" s="102"/>
      <c r="S13" s="102"/>
      <c r="T13" s="102"/>
      <c r="U13" s="102"/>
      <c r="V13" s="104">
        <f>SUM(V6:W6)</f>
        <v>11</v>
      </c>
      <c r="W13" s="104"/>
      <c r="X13" s="103">
        <f>SUM(X6:AB6)</f>
        <v>11</v>
      </c>
      <c r="Y13" s="103"/>
      <c r="Z13" s="103"/>
      <c r="AA13" s="103"/>
      <c r="AB13" s="103"/>
      <c r="AC13" s="10"/>
      <c r="AD13" s="10"/>
      <c r="AE13" s="10"/>
      <c r="AF13" s="108">
        <f>SUM(AF6:AN6)</f>
        <v>11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3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9,25</v>
      </c>
      <c r="E14" s="20" t="str">
        <f t="shared" si="0"/>
        <v>5</v>
      </c>
      <c r="F14" s="101">
        <f>SUM(F7:N7)</f>
        <v>5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5</v>
      </c>
      <c r="P14" s="102"/>
      <c r="Q14" s="102"/>
      <c r="R14" s="102"/>
      <c r="S14" s="102"/>
      <c r="T14" s="102"/>
      <c r="U14" s="102"/>
      <c r="V14" s="104">
        <f>SUM(V7:W7)</f>
        <v>5</v>
      </c>
      <c r="W14" s="104"/>
      <c r="X14" s="103">
        <f>SUM(X7:AB7)</f>
        <v>5</v>
      </c>
      <c r="Y14" s="103"/>
      <c r="Z14" s="103"/>
      <c r="AA14" s="103"/>
      <c r="AB14" s="103"/>
      <c r="AC14" s="10"/>
      <c r="AD14" s="10"/>
      <c r="AE14" s="10"/>
      <c r="AF14" s="108">
        <f>SUM(AF7:AN7)</f>
        <v>5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2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96.4</v>
      </c>
      <c r="E17" s="6">
        <f>SUM(E4:E8)</f>
        <v>47</v>
      </c>
      <c r="J17" s="6">
        <f>SUM(F11:N15)</f>
        <v>47</v>
      </c>
      <c r="R17" s="6">
        <f>SUM(O11:U15)</f>
        <v>47</v>
      </c>
      <c r="W17" s="6">
        <f>SUM(V11:W15)</f>
        <v>47</v>
      </c>
      <c r="Z17" s="6">
        <f>SUM(X11:AB15)</f>
        <v>47</v>
      </c>
      <c r="AJ17" s="5">
        <f>SUM(AF11:AF15)</f>
        <v>47</v>
      </c>
      <c r="AT17" s="5">
        <f>SUM(AS11:AU15)</f>
        <v>7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90" zoomScaleNormal="90" workbookViewId="0">
      <selection activeCell="Q22" sqref="Q2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109</v>
      </c>
      <c r="B4" s="58">
        <v>44</v>
      </c>
      <c r="C4" s="3" t="s">
        <v>35</v>
      </c>
      <c r="D4" s="3">
        <v>4</v>
      </c>
      <c r="E4" s="28">
        <v>4</v>
      </c>
      <c r="F4" s="12"/>
      <c r="G4" s="12"/>
      <c r="H4" s="12"/>
      <c r="I4" s="12">
        <v>2</v>
      </c>
      <c r="J4" s="12">
        <v>1</v>
      </c>
      <c r="K4" s="12"/>
      <c r="L4" s="12"/>
      <c r="M4" s="12">
        <v>1</v>
      </c>
      <c r="N4" s="12"/>
      <c r="O4" s="13"/>
      <c r="P4" s="13"/>
      <c r="Q4" s="13"/>
      <c r="R4" s="13"/>
      <c r="S4" s="13">
        <v>1</v>
      </c>
      <c r="T4" s="13">
        <v>2</v>
      </c>
      <c r="U4" s="13">
        <v>1</v>
      </c>
      <c r="V4" s="14"/>
      <c r="W4" s="14">
        <v>4</v>
      </c>
      <c r="X4" s="15"/>
      <c r="Y4" s="15">
        <v>1</v>
      </c>
      <c r="Z4" s="15"/>
      <c r="AA4" s="15">
        <v>3</v>
      </c>
      <c r="AB4" s="15"/>
      <c r="AC4" s="28">
        <v>4</v>
      </c>
      <c r="AD4" s="28"/>
      <c r="AE4" s="28">
        <v>1</v>
      </c>
      <c r="AF4" s="16"/>
      <c r="AG4" s="16"/>
      <c r="AH4" s="16">
        <v>3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132</v>
      </c>
      <c r="D5" s="3">
        <v>50.12</v>
      </c>
      <c r="E5" s="28">
        <v>31</v>
      </c>
      <c r="F5" s="12">
        <v>2</v>
      </c>
      <c r="G5" s="12">
        <v>1</v>
      </c>
      <c r="H5" s="12">
        <v>4</v>
      </c>
      <c r="I5" s="12"/>
      <c r="J5" s="12">
        <v>5</v>
      </c>
      <c r="K5" s="12">
        <v>7</v>
      </c>
      <c r="L5" s="12">
        <v>5</v>
      </c>
      <c r="M5" s="12">
        <v>2</v>
      </c>
      <c r="N5" s="12">
        <v>5</v>
      </c>
      <c r="O5" s="13"/>
      <c r="P5" s="13">
        <v>3</v>
      </c>
      <c r="Q5" s="13"/>
      <c r="R5" s="13">
        <v>4</v>
      </c>
      <c r="S5" s="13">
        <v>3</v>
      </c>
      <c r="T5" s="13">
        <v>4</v>
      </c>
      <c r="U5" s="13">
        <v>17</v>
      </c>
      <c r="V5" s="14">
        <v>1</v>
      </c>
      <c r="W5" s="14">
        <v>30</v>
      </c>
      <c r="X5" s="15">
        <v>20</v>
      </c>
      <c r="Y5" s="15">
        <v>5</v>
      </c>
      <c r="Z5" s="15"/>
      <c r="AA5" s="15">
        <v>2</v>
      </c>
      <c r="AB5" s="15">
        <v>4</v>
      </c>
      <c r="AC5" s="28">
        <v>27</v>
      </c>
      <c r="AD5" s="28">
        <v>1</v>
      </c>
      <c r="AE5" s="28">
        <v>1</v>
      </c>
      <c r="AF5" s="16"/>
      <c r="AG5" s="16">
        <v>2</v>
      </c>
      <c r="AH5" s="16">
        <v>29</v>
      </c>
      <c r="AI5" s="16"/>
      <c r="AJ5" s="16"/>
      <c r="AK5" s="16"/>
      <c r="AL5" s="16"/>
      <c r="AM5" s="16"/>
      <c r="AN5" s="16"/>
      <c r="AO5" s="28"/>
      <c r="AP5" s="28">
        <v>3</v>
      </c>
      <c r="AQ5" s="4"/>
      <c r="AR5" s="28">
        <v>3</v>
      </c>
      <c r="AS5" s="17">
        <v>1</v>
      </c>
      <c r="AT5" s="17">
        <v>2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3</v>
      </c>
      <c r="E6" s="28">
        <v>3</v>
      </c>
      <c r="F6" s="12"/>
      <c r="G6" s="12"/>
      <c r="H6" s="12">
        <v>1</v>
      </c>
      <c r="I6" s="12"/>
      <c r="J6" s="12"/>
      <c r="K6" s="12"/>
      <c r="L6" s="12"/>
      <c r="M6" s="12">
        <v>1</v>
      </c>
      <c r="N6" s="12">
        <v>1</v>
      </c>
      <c r="O6" s="13"/>
      <c r="P6" s="13"/>
      <c r="Q6" s="13"/>
      <c r="R6" s="13">
        <v>2</v>
      </c>
      <c r="S6" s="13">
        <v>1</v>
      </c>
      <c r="T6" s="13"/>
      <c r="U6" s="13"/>
      <c r="V6" s="14"/>
      <c r="W6" s="14">
        <v>3</v>
      </c>
      <c r="X6" s="15"/>
      <c r="Y6" s="15">
        <v>2</v>
      </c>
      <c r="Z6" s="15"/>
      <c r="AA6" s="15"/>
      <c r="AB6" s="15">
        <v>1</v>
      </c>
      <c r="AC6" s="28">
        <v>2</v>
      </c>
      <c r="AD6" s="28"/>
      <c r="AE6" s="28"/>
      <c r="AF6" s="16"/>
      <c r="AG6" s="16">
        <v>1</v>
      </c>
      <c r="AH6" s="16">
        <v>2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1</v>
      </c>
      <c r="E7" s="28">
        <v>1</v>
      </c>
      <c r="F7" s="12"/>
      <c r="G7" s="12"/>
      <c r="H7" s="12">
        <v>1</v>
      </c>
      <c r="I7" s="12"/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>
        <v>1</v>
      </c>
      <c r="G8" s="12"/>
      <c r="H8" s="12"/>
      <c r="I8" s="12"/>
      <c r="J8" s="12"/>
      <c r="K8" s="12"/>
      <c r="L8" s="12"/>
      <c r="M8" s="12"/>
      <c r="N8" s="12"/>
      <c r="O8" s="13"/>
      <c r="P8" s="13"/>
      <c r="Q8" s="13">
        <v>1</v>
      </c>
      <c r="R8" s="13"/>
      <c r="S8" s="13"/>
      <c r="T8" s="13"/>
      <c r="U8" s="13"/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/>
      <c r="AK8" s="16">
        <v>1</v>
      </c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44</v>
      </c>
      <c r="C11" s="3" t="s">
        <v>35</v>
      </c>
      <c r="D11" s="20" t="str">
        <f t="shared" ref="D11:E15" si="0">REPT(D4,1)</f>
        <v>4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50,12</v>
      </c>
      <c r="E12" s="20" t="str">
        <f t="shared" si="0"/>
        <v>31</v>
      </c>
      <c r="F12" s="101">
        <f>SUM(F5:N5)</f>
        <v>31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31</v>
      </c>
      <c r="P12" s="102"/>
      <c r="Q12" s="102"/>
      <c r="R12" s="102"/>
      <c r="S12" s="102"/>
      <c r="T12" s="102"/>
      <c r="U12" s="102"/>
      <c r="V12" s="104">
        <f>SUM(V5:W5)</f>
        <v>31</v>
      </c>
      <c r="W12" s="104"/>
      <c r="X12" s="103">
        <f>SUM(X5:AB5)</f>
        <v>31</v>
      </c>
      <c r="Y12" s="103"/>
      <c r="Z12" s="103"/>
      <c r="AA12" s="103"/>
      <c r="AB12" s="103"/>
      <c r="AC12" s="10"/>
      <c r="AD12" s="10"/>
      <c r="AE12" s="10"/>
      <c r="AF12" s="108">
        <f>SUM(AF5:AN5)</f>
        <v>31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3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59.12</v>
      </c>
      <c r="E17" s="6">
        <f>SUM(E4:E8)</f>
        <v>40</v>
      </c>
      <c r="J17" s="6">
        <f>SUM(F11:N15)</f>
        <v>40</v>
      </c>
      <c r="R17" s="6">
        <f>SUM(O11:U15)</f>
        <v>40</v>
      </c>
      <c r="W17" s="6">
        <f>SUM(V11:W15)</f>
        <v>40</v>
      </c>
      <c r="Z17" s="6">
        <f>SUM(X11:AB15)</f>
        <v>40</v>
      </c>
      <c r="AJ17" s="5">
        <f>SUM(AF11:AF15)</f>
        <v>40</v>
      </c>
      <c r="AT17" s="5">
        <f>SUM(AS11:AU15)</f>
        <v>3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17"/>
  <sheetViews>
    <sheetView topLeftCell="AG1" zoomScale="80" zoomScaleNormal="80" workbookViewId="0">
      <selection activeCell="AP22" sqref="AP2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97.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163</v>
      </c>
      <c r="B4" s="58">
        <v>88</v>
      </c>
      <c r="C4" s="3" t="s">
        <v>35</v>
      </c>
      <c r="D4" s="3">
        <v>9.5</v>
      </c>
      <c r="E4" s="28">
        <v>6</v>
      </c>
      <c r="F4" s="12"/>
      <c r="G4" s="12"/>
      <c r="H4" s="12">
        <v>1</v>
      </c>
      <c r="I4" s="12"/>
      <c r="J4" s="12">
        <v>2</v>
      </c>
      <c r="K4" s="12">
        <v>2</v>
      </c>
      <c r="L4" s="12">
        <v>1</v>
      </c>
      <c r="M4" s="12"/>
      <c r="N4" s="12"/>
      <c r="O4" s="13"/>
      <c r="P4" s="13">
        <v>2</v>
      </c>
      <c r="Q4" s="13"/>
      <c r="R4" s="13"/>
      <c r="S4" s="13"/>
      <c r="T4" s="13">
        <v>2</v>
      </c>
      <c r="U4" s="13">
        <v>2</v>
      </c>
      <c r="V4" s="14"/>
      <c r="W4" s="14">
        <v>6</v>
      </c>
      <c r="X4" s="15"/>
      <c r="Y4" s="15"/>
      <c r="Z4" s="15"/>
      <c r="AA4" s="15">
        <v>6</v>
      </c>
      <c r="AB4" s="15"/>
      <c r="AC4" s="28">
        <v>6</v>
      </c>
      <c r="AD4" s="28"/>
      <c r="AE4" s="28"/>
      <c r="AF4" s="16"/>
      <c r="AG4" s="16"/>
      <c r="AH4" s="16">
        <v>4</v>
      </c>
      <c r="AI4" s="16"/>
      <c r="AJ4" s="16"/>
      <c r="AK4" s="16">
        <v>1</v>
      </c>
      <c r="AL4" s="16">
        <v>1</v>
      </c>
      <c r="AM4" s="16"/>
      <c r="AN4" s="16"/>
      <c r="AO4" s="28"/>
      <c r="AP4" s="28"/>
      <c r="AQ4" s="4"/>
      <c r="AR4" s="28">
        <v>2</v>
      </c>
      <c r="AS4" s="17"/>
      <c r="AT4" s="17"/>
      <c r="AU4" s="17">
        <v>2</v>
      </c>
      <c r="AV4" s="61"/>
      <c r="AW4" s="61"/>
    </row>
    <row r="5" spans="1:49" ht="27" customHeight="1">
      <c r="A5" s="58"/>
      <c r="B5" s="58"/>
      <c r="C5" s="3" t="s">
        <v>132</v>
      </c>
      <c r="D5" s="3"/>
      <c r="E5" s="28"/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100.41</v>
      </c>
      <c r="E6" s="28">
        <v>62</v>
      </c>
      <c r="F6" s="12">
        <v>1</v>
      </c>
      <c r="G6" s="12">
        <v>2</v>
      </c>
      <c r="H6" s="12">
        <v>7</v>
      </c>
      <c r="I6" s="12">
        <v>2</v>
      </c>
      <c r="J6" s="12">
        <v>7</v>
      </c>
      <c r="K6" s="12">
        <v>16</v>
      </c>
      <c r="L6" s="12">
        <v>9</v>
      </c>
      <c r="M6" s="12">
        <v>12</v>
      </c>
      <c r="N6" s="12">
        <v>6</v>
      </c>
      <c r="O6" s="13"/>
      <c r="P6" s="13">
        <v>3</v>
      </c>
      <c r="Q6" s="13">
        <v>1</v>
      </c>
      <c r="R6" s="13">
        <v>10</v>
      </c>
      <c r="S6" s="13">
        <v>4</v>
      </c>
      <c r="T6" s="13">
        <v>7</v>
      </c>
      <c r="U6" s="13">
        <v>37</v>
      </c>
      <c r="V6" s="14">
        <v>7</v>
      </c>
      <c r="W6" s="14">
        <v>55</v>
      </c>
      <c r="X6" s="15">
        <v>32</v>
      </c>
      <c r="Y6" s="15">
        <v>18</v>
      </c>
      <c r="Z6" s="15"/>
      <c r="AA6" s="15">
        <v>7</v>
      </c>
      <c r="AB6" s="15">
        <v>5</v>
      </c>
      <c r="AC6" s="28">
        <v>46</v>
      </c>
      <c r="AD6" s="28">
        <v>2</v>
      </c>
      <c r="AE6" s="28">
        <v>9</v>
      </c>
      <c r="AF6" s="16">
        <v>4</v>
      </c>
      <c r="AG6" s="16">
        <v>1</v>
      </c>
      <c r="AH6" s="16">
        <v>39</v>
      </c>
      <c r="AI6" s="16"/>
      <c r="AJ6" s="16">
        <v>7</v>
      </c>
      <c r="AK6" s="16">
        <v>1</v>
      </c>
      <c r="AL6" s="16">
        <v>8</v>
      </c>
      <c r="AM6" s="16">
        <v>2</v>
      </c>
      <c r="AN6" s="16"/>
      <c r="AO6" s="28"/>
      <c r="AP6" s="28"/>
      <c r="AQ6" s="4"/>
      <c r="AR6" s="28">
        <v>14</v>
      </c>
      <c r="AS6" s="17"/>
      <c r="AT6" s="17"/>
      <c r="AU6" s="17">
        <v>14</v>
      </c>
      <c r="AV6" s="62"/>
      <c r="AW6" s="62"/>
    </row>
    <row r="7" spans="1:49" ht="27.75" customHeight="1">
      <c r="A7" s="58"/>
      <c r="B7" s="58"/>
      <c r="C7" s="3" t="s">
        <v>38</v>
      </c>
      <c r="D7" s="28">
        <v>3.5</v>
      </c>
      <c r="E7" s="28">
        <v>2</v>
      </c>
      <c r="F7" s="12"/>
      <c r="G7" s="12"/>
      <c r="H7" s="12"/>
      <c r="I7" s="12">
        <v>2</v>
      </c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>
        <v>1</v>
      </c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2</v>
      </c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>
        <v>11.5</v>
      </c>
      <c r="E8" s="28">
        <v>9</v>
      </c>
      <c r="F8" s="12"/>
      <c r="G8" s="12"/>
      <c r="H8" s="12"/>
      <c r="I8" s="12">
        <v>1</v>
      </c>
      <c r="J8" s="12"/>
      <c r="K8" s="12"/>
      <c r="L8" s="12">
        <v>1</v>
      </c>
      <c r="M8" s="12">
        <v>3</v>
      </c>
      <c r="N8" s="12">
        <v>4</v>
      </c>
      <c r="O8" s="13"/>
      <c r="P8" s="13"/>
      <c r="Q8" s="13"/>
      <c r="R8" s="13"/>
      <c r="S8" s="13"/>
      <c r="T8" s="13">
        <v>2</v>
      </c>
      <c r="U8" s="13">
        <v>7</v>
      </c>
      <c r="V8" s="14">
        <v>1</v>
      </c>
      <c r="W8" s="14">
        <v>8</v>
      </c>
      <c r="X8" s="15"/>
      <c r="Y8" s="15"/>
      <c r="Z8" s="15"/>
      <c r="AA8" s="15"/>
      <c r="AB8" s="15">
        <v>9</v>
      </c>
      <c r="AC8" s="28"/>
      <c r="AD8" s="28"/>
      <c r="AE8" s="28"/>
      <c r="AF8" s="16">
        <v>1</v>
      </c>
      <c r="AG8" s="16"/>
      <c r="AH8" s="16">
        <v>1</v>
      </c>
      <c r="AI8" s="16"/>
      <c r="AJ8" s="16"/>
      <c r="AK8" s="16"/>
      <c r="AL8" s="16">
        <v>1</v>
      </c>
      <c r="AM8" s="16"/>
      <c r="AN8" s="16">
        <v>6</v>
      </c>
      <c r="AO8" s="28"/>
      <c r="AP8" s="28"/>
      <c r="AQ8" s="4"/>
      <c r="AR8" s="28">
        <v>1</v>
      </c>
      <c r="AS8" s="17">
        <v>1</v>
      </c>
      <c r="AT8" s="17"/>
      <c r="AU8" s="17"/>
      <c r="AV8" s="63"/>
      <c r="AW8" s="63"/>
    </row>
    <row r="9" spans="1:49" ht="36.75" customHeight="1">
      <c r="AR9" s="44">
        <f>SUM(AR4:AR8)</f>
        <v>18</v>
      </c>
      <c r="AS9" s="6"/>
      <c r="AT9" s="6"/>
      <c r="AU9" s="6"/>
    </row>
    <row r="11" spans="1:49" ht="18.75">
      <c r="A11" s="19" t="s">
        <v>40</v>
      </c>
      <c r="B11" s="73" t="str">
        <f>REPT(B4,1)</f>
        <v>88</v>
      </c>
      <c r="C11" s="3" t="s">
        <v>35</v>
      </c>
      <c r="D11" s="20" t="str">
        <f t="shared" ref="D11:E15" si="0">REPT(D4,1)</f>
        <v>9,5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18</v>
      </c>
      <c r="AS11" s="105">
        <f>SUM(AS4:AU4)</f>
        <v>2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/>
      </c>
      <c r="E12" s="20" t="str">
        <f t="shared" si="0"/>
        <v/>
      </c>
      <c r="F12" s="101">
        <f>SUM(F5:N5)</f>
        <v>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0</v>
      </c>
      <c r="P12" s="102"/>
      <c r="Q12" s="102"/>
      <c r="R12" s="102"/>
      <c r="S12" s="102"/>
      <c r="T12" s="102"/>
      <c r="U12" s="102"/>
      <c r="V12" s="104">
        <f>SUM(V5:W5)</f>
        <v>0</v>
      </c>
      <c r="W12" s="104"/>
      <c r="X12" s="103">
        <f>SUM(X5:AB5)</f>
        <v>0</v>
      </c>
      <c r="Y12" s="103"/>
      <c r="Z12" s="103"/>
      <c r="AA12" s="103"/>
      <c r="AB12" s="103"/>
      <c r="AC12" s="10"/>
      <c r="AD12" s="10"/>
      <c r="AE12" s="10"/>
      <c r="AF12" s="108">
        <f>SUM(AF5:AN5)</f>
        <v>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100,41</v>
      </c>
      <c r="E13" s="20" t="str">
        <f t="shared" si="0"/>
        <v>62</v>
      </c>
      <c r="F13" s="101">
        <f>SUM(F6:N6)</f>
        <v>62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62</v>
      </c>
      <c r="P13" s="102"/>
      <c r="Q13" s="102"/>
      <c r="R13" s="102"/>
      <c r="S13" s="102"/>
      <c r="T13" s="102"/>
      <c r="U13" s="102"/>
      <c r="V13" s="104">
        <f>SUM(V6:W6)</f>
        <v>62</v>
      </c>
      <c r="W13" s="104"/>
      <c r="X13" s="103">
        <f>SUM(X6:AB6)</f>
        <v>62</v>
      </c>
      <c r="Y13" s="103"/>
      <c r="Z13" s="103"/>
      <c r="AA13" s="103"/>
      <c r="AB13" s="103"/>
      <c r="AC13" s="10"/>
      <c r="AD13" s="10"/>
      <c r="AE13" s="10"/>
      <c r="AF13" s="108">
        <f>SUM(AF6:AN6)</f>
        <v>62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14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3,5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11,5</v>
      </c>
      <c r="E15" s="20" t="str">
        <f t="shared" si="0"/>
        <v>9</v>
      </c>
      <c r="F15" s="101">
        <f>SUM(F8:N8)</f>
        <v>9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9</v>
      </c>
      <c r="P15" s="102"/>
      <c r="Q15" s="102"/>
      <c r="R15" s="102"/>
      <c r="S15" s="102"/>
      <c r="T15" s="102"/>
      <c r="U15" s="102"/>
      <c r="V15" s="104">
        <f>SUM(V8:W8)</f>
        <v>9</v>
      </c>
      <c r="W15" s="104"/>
      <c r="X15" s="103">
        <f>SUM(X8:AB8)</f>
        <v>9</v>
      </c>
      <c r="Y15" s="103"/>
      <c r="Z15" s="103"/>
      <c r="AA15" s="103"/>
      <c r="AB15" s="103"/>
      <c r="AC15" s="10"/>
      <c r="AD15" s="10"/>
      <c r="AE15" s="10"/>
      <c r="AF15" s="108">
        <f>SUM(AF8:AN8)</f>
        <v>9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124.91</v>
      </c>
      <c r="E17" s="6">
        <f>SUM(E4:E8)</f>
        <v>79</v>
      </c>
      <c r="J17" s="6">
        <f>SUM(F11:N15)</f>
        <v>79</v>
      </c>
      <c r="R17" s="6">
        <f>SUM(O11:U15)</f>
        <v>79</v>
      </c>
      <c r="W17" s="6">
        <f>SUM(V11:W15)</f>
        <v>79</v>
      </c>
      <c r="Z17" s="6">
        <f>SUM(X11:AB15)</f>
        <v>79</v>
      </c>
      <c r="AJ17" s="5">
        <f>SUM(AF11:AF15)</f>
        <v>79</v>
      </c>
      <c r="AT17" s="5">
        <f>SUM(AS11:AU15)</f>
        <v>18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X1:AA2"/>
    <mergeCell ref="AQ2:AQ3"/>
    <mergeCell ref="AR2:AR3"/>
    <mergeCell ref="AS2:AU2"/>
    <mergeCell ref="AD1:AD3"/>
    <mergeCell ref="AE1:AE3"/>
    <mergeCell ref="AF1:AQ1"/>
    <mergeCell ref="AR1:AU1"/>
    <mergeCell ref="O1:U2"/>
    <mergeCell ref="V1:W2"/>
    <mergeCell ref="E1:E3"/>
    <mergeCell ref="F1:N2"/>
    <mergeCell ref="AC1:AC3"/>
    <mergeCell ref="A1:A3"/>
    <mergeCell ref="B1:B3"/>
    <mergeCell ref="C1:C3"/>
    <mergeCell ref="D1:D3"/>
    <mergeCell ref="AB1:AB3"/>
    <mergeCell ref="B11:B15"/>
    <mergeCell ref="F11:N11"/>
    <mergeCell ref="O11:U11"/>
    <mergeCell ref="F15:N15"/>
    <mergeCell ref="O15:U15"/>
    <mergeCell ref="A4:A8"/>
    <mergeCell ref="B4:B8"/>
    <mergeCell ref="V15:W15"/>
    <mergeCell ref="X15:AB15"/>
    <mergeCell ref="F12:N12"/>
    <mergeCell ref="O12:U12"/>
    <mergeCell ref="F14:N14"/>
    <mergeCell ref="V14:W14"/>
    <mergeCell ref="X14:AB14"/>
    <mergeCell ref="F13:N13"/>
    <mergeCell ref="O13:U13"/>
    <mergeCell ref="O14:U14"/>
    <mergeCell ref="V11:W11"/>
    <mergeCell ref="X11:AB11"/>
    <mergeCell ref="V13:W13"/>
    <mergeCell ref="X13:AB13"/>
    <mergeCell ref="V12:W12"/>
    <mergeCell ref="X12:AB12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17"/>
  <sheetViews>
    <sheetView topLeftCell="AE1" zoomScale="80" zoomScaleNormal="80" workbookViewId="0">
      <selection activeCell="G21" sqref="G2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 thickBo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133" t="s">
        <v>95</v>
      </c>
      <c r="B4" s="58">
        <v>84</v>
      </c>
      <c r="C4" s="3" t="s">
        <v>35</v>
      </c>
      <c r="D4" s="3">
        <v>6</v>
      </c>
      <c r="E4" s="28">
        <v>6</v>
      </c>
      <c r="F4" s="12"/>
      <c r="G4" s="12"/>
      <c r="H4" s="12"/>
      <c r="I4" s="12">
        <v>1</v>
      </c>
      <c r="J4" s="12">
        <v>1</v>
      </c>
      <c r="K4" s="12">
        <v>2</v>
      </c>
      <c r="L4" s="12">
        <v>1</v>
      </c>
      <c r="M4" s="12">
        <v>1</v>
      </c>
      <c r="N4" s="12"/>
      <c r="O4" s="13"/>
      <c r="P4" s="13"/>
      <c r="Q4" s="13"/>
      <c r="R4" s="13"/>
      <c r="S4" s="13">
        <v>2</v>
      </c>
      <c r="T4" s="13">
        <v>1</v>
      </c>
      <c r="U4" s="13">
        <v>3</v>
      </c>
      <c r="V4" s="14"/>
      <c r="W4" s="14">
        <v>6</v>
      </c>
      <c r="X4" s="15"/>
      <c r="Y4" s="15"/>
      <c r="Z4" s="15"/>
      <c r="AA4" s="15">
        <v>6</v>
      </c>
      <c r="AB4" s="15"/>
      <c r="AC4" s="28">
        <v>4</v>
      </c>
      <c r="AD4" s="28"/>
      <c r="AE4" s="28"/>
      <c r="AF4" s="16"/>
      <c r="AG4" s="16"/>
      <c r="AH4" s="16">
        <v>5</v>
      </c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134"/>
      <c r="B5" s="58"/>
      <c r="C5" s="3" t="s">
        <v>132</v>
      </c>
      <c r="D5" s="3"/>
      <c r="E5" s="28"/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134"/>
      <c r="B6" s="58"/>
      <c r="C6" s="3" t="s">
        <v>37</v>
      </c>
      <c r="D6" s="28">
        <v>61</v>
      </c>
      <c r="E6" s="28">
        <v>47</v>
      </c>
      <c r="F6" s="12">
        <v>1</v>
      </c>
      <c r="G6" s="12">
        <v>3</v>
      </c>
      <c r="H6" s="12">
        <v>4</v>
      </c>
      <c r="I6" s="12">
        <v>3</v>
      </c>
      <c r="J6" s="12">
        <v>4</v>
      </c>
      <c r="K6" s="12">
        <v>18</v>
      </c>
      <c r="L6" s="12">
        <v>4</v>
      </c>
      <c r="M6" s="12">
        <v>6</v>
      </c>
      <c r="N6" s="12">
        <v>4</v>
      </c>
      <c r="O6" s="13">
        <v>2</v>
      </c>
      <c r="P6" s="13"/>
      <c r="Q6" s="13">
        <v>2</v>
      </c>
      <c r="R6" s="13">
        <v>7</v>
      </c>
      <c r="S6" s="13">
        <v>5</v>
      </c>
      <c r="T6" s="13">
        <v>4</v>
      </c>
      <c r="U6" s="13">
        <v>27</v>
      </c>
      <c r="V6" s="14">
        <v>3</v>
      </c>
      <c r="W6" s="14">
        <v>44</v>
      </c>
      <c r="X6" s="15">
        <v>24</v>
      </c>
      <c r="Y6" s="15">
        <v>15</v>
      </c>
      <c r="Z6" s="15"/>
      <c r="AA6" s="15"/>
      <c r="AB6" s="15">
        <v>8</v>
      </c>
      <c r="AC6" s="28">
        <v>35</v>
      </c>
      <c r="AD6" s="28"/>
      <c r="AE6" s="28"/>
      <c r="AF6" s="16">
        <v>3</v>
      </c>
      <c r="AG6" s="16"/>
      <c r="AH6" s="16">
        <v>32</v>
      </c>
      <c r="AI6" s="16"/>
      <c r="AJ6" s="16">
        <v>3</v>
      </c>
      <c r="AK6" s="16"/>
      <c r="AL6" s="16">
        <v>7</v>
      </c>
      <c r="AM6" s="16"/>
      <c r="AN6" s="16">
        <v>2</v>
      </c>
      <c r="AO6" s="28"/>
      <c r="AP6" s="28"/>
      <c r="AQ6" s="4"/>
      <c r="AR6" s="28">
        <v>1</v>
      </c>
      <c r="AS6" s="17">
        <v>1</v>
      </c>
      <c r="AT6" s="17"/>
      <c r="AU6" s="17"/>
      <c r="AV6" s="62"/>
      <c r="AW6" s="62"/>
    </row>
    <row r="7" spans="1:49" ht="27.75" customHeight="1">
      <c r="A7" s="134"/>
      <c r="B7" s="58"/>
      <c r="C7" s="3" t="s">
        <v>38</v>
      </c>
      <c r="D7" s="28">
        <v>2</v>
      </c>
      <c r="E7" s="28">
        <v>2</v>
      </c>
      <c r="F7" s="12"/>
      <c r="G7" s="12"/>
      <c r="H7" s="12">
        <v>1</v>
      </c>
      <c r="I7" s="12">
        <v>1</v>
      </c>
      <c r="J7" s="12"/>
      <c r="K7" s="12"/>
      <c r="L7" s="12"/>
      <c r="M7" s="12"/>
      <c r="N7" s="12"/>
      <c r="O7" s="13"/>
      <c r="P7" s="13">
        <v>1</v>
      </c>
      <c r="Q7" s="13"/>
      <c r="R7" s="13">
        <v>1</v>
      </c>
      <c r="S7" s="13"/>
      <c r="T7" s="13"/>
      <c r="U7" s="13"/>
      <c r="V7" s="14"/>
      <c r="W7" s="14">
        <v>2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>
        <v>1</v>
      </c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 thickBot="1">
      <c r="A8" s="135"/>
      <c r="B8" s="58"/>
      <c r="C8" s="3" t="s">
        <v>39</v>
      </c>
      <c r="D8" s="28">
        <v>15</v>
      </c>
      <c r="E8" s="28">
        <v>14</v>
      </c>
      <c r="F8" s="12"/>
      <c r="G8" s="12"/>
      <c r="H8" s="12"/>
      <c r="I8" s="12">
        <v>1</v>
      </c>
      <c r="J8" s="12"/>
      <c r="K8" s="12"/>
      <c r="L8" s="12">
        <v>1</v>
      </c>
      <c r="M8" s="12">
        <v>2</v>
      </c>
      <c r="N8" s="12">
        <v>10</v>
      </c>
      <c r="O8" s="13"/>
      <c r="P8" s="13"/>
      <c r="Q8" s="13"/>
      <c r="R8" s="13"/>
      <c r="S8" s="13"/>
      <c r="T8" s="13"/>
      <c r="U8" s="13">
        <v>14</v>
      </c>
      <c r="V8" s="14">
        <v>2</v>
      </c>
      <c r="W8" s="14">
        <v>12</v>
      </c>
      <c r="X8" s="15"/>
      <c r="Y8" s="15"/>
      <c r="Z8" s="15"/>
      <c r="AA8" s="15"/>
      <c r="AB8" s="15">
        <v>14</v>
      </c>
      <c r="AC8" s="28"/>
      <c r="AD8" s="28"/>
      <c r="AE8" s="28"/>
      <c r="AF8" s="16"/>
      <c r="AG8" s="16"/>
      <c r="AH8" s="16">
        <v>3</v>
      </c>
      <c r="AI8" s="16"/>
      <c r="AJ8" s="16">
        <v>6</v>
      </c>
      <c r="AK8" s="16"/>
      <c r="AL8" s="16">
        <v>2</v>
      </c>
      <c r="AM8" s="16"/>
      <c r="AN8" s="16">
        <v>3</v>
      </c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</v>
      </c>
    </row>
    <row r="11" spans="1:49" ht="18.75">
      <c r="A11" s="19" t="s">
        <v>40</v>
      </c>
      <c r="B11" s="73" t="str">
        <f>REPT(B4,1)</f>
        <v>84</v>
      </c>
      <c r="C11" s="3" t="s">
        <v>35</v>
      </c>
      <c r="D11" s="20" t="str">
        <f t="shared" ref="D11:E15" si="0">REPT(D4,1)</f>
        <v>6</v>
      </c>
      <c r="E11" s="20" t="str">
        <f t="shared" si="0"/>
        <v>6</v>
      </c>
      <c r="F11" s="101">
        <f>SUM(F4:N4)</f>
        <v>6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6</v>
      </c>
      <c r="P11" s="102"/>
      <c r="Q11" s="102"/>
      <c r="R11" s="102"/>
      <c r="S11" s="102"/>
      <c r="T11" s="102"/>
      <c r="U11" s="102"/>
      <c r="V11" s="104">
        <f>SUM(V4:W4)</f>
        <v>6</v>
      </c>
      <c r="W11" s="104"/>
      <c r="X11" s="103">
        <f>SUM(X4:AB4)</f>
        <v>6</v>
      </c>
      <c r="Y11" s="103"/>
      <c r="Z11" s="103"/>
      <c r="AA11" s="103"/>
      <c r="AB11" s="103"/>
      <c r="AC11" s="10"/>
      <c r="AD11" s="10"/>
      <c r="AE11" s="10"/>
      <c r="AF11" s="108">
        <f>SUM(AF4:AN4)</f>
        <v>6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/>
      </c>
      <c r="E12" s="20" t="str">
        <f t="shared" si="0"/>
        <v/>
      </c>
      <c r="F12" s="101">
        <f>SUM(F5:N5)</f>
        <v>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0</v>
      </c>
      <c r="P12" s="102"/>
      <c r="Q12" s="102"/>
      <c r="R12" s="102"/>
      <c r="S12" s="102"/>
      <c r="T12" s="102"/>
      <c r="U12" s="102"/>
      <c r="V12" s="104">
        <f>SUM(V5:W5)</f>
        <v>0</v>
      </c>
      <c r="W12" s="104"/>
      <c r="X12" s="103">
        <f>SUM(X5:AB5)</f>
        <v>0</v>
      </c>
      <c r="Y12" s="103"/>
      <c r="Z12" s="103"/>
      <c r="AA12" s="103"/>
      <c r="AB12" s="103"/>
      <c r="AC12" s="10"/>
      <c r="AD12" s="10"/>
      <c r="AE12" s="10"/>
      <c r="AF12" s="108">
        <f>SUM(AF5:AN5)</f>
        <v>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61</v>
      </c>
      <c r="E13" s="20" t="str">
        <f t="shared" si="0"/>
        <v>47</v>
      </c>
      <c r="F13" s="101">
        <f>SUM(F6:N6)</f>
        <v>47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47</v>
      </c>
      <c r="P13" s="102"/>
      <c r="Q13" s="102"/>
      <c r="R13" s="102"/>
      <c r="S13" s="102"/>
      <c r="T13" s="102"/>
      <c r="U13" s="102"/>
      <c r="V13" s="104">
        <f>SUM(V6:W6)</f>
        <v>47</v>
      </c>
      <c r="W13" s="104"/>
      <c r="X13" s="103">
        <f>SUM(X6:AB6)</f>
        <v>47</v>
      </c>
      <c r="Y13" s="103"/>
      <c r="Z13" s="103"/>
      <c r="AA13" s="103"/>
      <c r="AB13" s="103"/>
      <c r="AC13" s="10"/>
      <c r="AD13" s="10"/>
      <c r="AE13" s="10"/>
      <c r="AF13" s="108">
        <f>SUM(AF6:AN6)</f>
        <v>47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15</v>
      </c>
      <c r="E15" s="20" t="str">
        <f t="shared" si="0"/>
        <v>14</v>
      </c>
      <c r="F15" s="101">
        <f>SUM(F8:N8)</f>
        <v>14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14</v>
      </c>
      <c r="P15" s="102"/>
      <c r="Q15" s="102"/>
      <c r="R15" s="102"/>
      <c r="S15" s="102"/>
      <c r="T15" s="102"/>
      <c r="U15" s="102"/>
      <c r="V15" s="104">
        <f>SUM(V8:W8)</f>
        <v>14</v>
      </c>
      <c r="W15" s="104"/>
      <c r="X15" s="103">
        <f>SUM(X8:AB8)</f>
        <v>14</v>
      </c>
      <c r="Y15" s="103"/>
      <c r="Z15" s="103"/>
      <c r="AA15" s="103"/>
      <c r="AB15" s="103"/>
      <c r="AC15" s="10"/>
      <c r="AD15" s="10"/>
      <c r="AE15" s="10"/>
      <c r="AF15" s="108">
        <f>SUM(AF8:AN8)</f>
        <v>14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84</v>
      </c>
      <c r="E17" s="6">
        <f>SUM(E4:E8)</f>
        <v>69</v>
      </c>
      <c r="J17" s="6">
        <f>SUM(F11:N15)</f>
        <v>69</v>
      </c>
      <c r="R17" s="6">
        <f>SUM(O11:U15)</f>
        <v>69</v>
      </c>
      <c r="W17" s="6">
        <f>SUM(V11:W15)</f>
        <v>69</v>
      </c>
      <c r="Z17" s="6">
        <f>SUM(X11:AB15)</f>
        <v>69</v>
      </c>
      <c r="AJ17" s="5">
        <f>SUM(AF11:AF15)</f>
        <v>69</v>
      </c>
      <c r="AT17" s="5">
        <f>SUM(AS11:AU15)</f>
        <v>1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17"/>
  <sheetViews>
    <sheetView topLeftCell="AB1" zoomScale="80" zoomScaleNormal="80" workbookViewId="0">
      <selection activeCell="M23" sqref="M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87</v>
      </c>
      <c r="B4" s="58">
        <v>38</v>
      </c>
      <c r="C4" s="3" t="s">
        <v>35</v>
      </c>
      <c r="D4" s="3">
        <v>5</v>
      </c>
      <c r="E4" s="28">
        <v>5</v>
      </c>
      <c r="F4" s="12" t="s">
        <v>157</v>
      </c>
      <c r="G4" s="12" t="s">
        <v>157</v>
      </c>
      <c r="H4" s="12">
        <v>3</v>
      </c>
      <c r="I4" s="12">
        <v>1</v>
      </c>
      <c r="J4" s="12">
        <v>1</v>
      </c>
      <c r="K4" s="12" t="s">
        <v>157</v>
      </c>
      <c r="L4" s="12" t="s">
        <v>157</v>
      </c>
      <c r="M4" s="12" t="s">
        <v>157</v>
      </c>
      <c r="N4" s="12" t="s">
        <v>157</v>
      </c>
      <c r="O4" s="13">
        <v>1</v>
      </c>
      <c r="P4" s="13" t="s">
        <v>157</v>
      </c>
      <c r="Q4" s="13">
        <v>1</v>
      </c>
      <c r="R4" s="13" t="s">
        <v>157</v>
      </c>
      <c r="S4" s="13">
        <v>3</v>
      </c>
      <c r="T4" s="13" t="s">
        <v>157</v>
      </c>
      <c r="U4" s="13" t="s">
        <v>157</v>
      </c>
      <c r="V4" s="14">
        <v>1</v>
      </c>
      <c r="W4" s="14">
        <v>4</v>
      </c>
      <c r="X4" s="15" t="s">
        <v>157</v>
      </c>
      <c r="Y4" s="15" t="s">
        <v>157</v>
      </c>
      <c r="Z4" s="15" t="s">
        <v>157</v>
      </c>
      <c r="AA4" s="15">
        <v>5</v>
      </c>
      <c r="AB4" s="15" t="s">
        <v>157</v>
      </c>
      <c r="AC4" s="28">
        <v>3</v>
      </c>
      <c r="AD4" s="28" t="s">
        <v>157</v>
      </c>
      <c r="AE4" s="28">
        <v>2</v>
      </c>
      <c r="AF4" s="16" t="s">
        <v>157</v>
      </c>
      <c r="AG4" s="16" t="s">
        <v>157</v>
      </c>
      <c r="AH4" s="16">
        <v>2</v>
      </c>
      <c r="AI4" s="16" t="s">
        <v>157</v>
      </c>
      <c r="AJ4" s="16" t="s">
        <v>157</v>
      </c>
      <c r="AK4" s="16" t="s">
        <v>157</v>
      </c>
      <c r="AL4" s="16">
        <v>3</v>
      </c>
      <c r="AM4" s="16" t="s">
        <v>157</v>
      </c>
      <c r="AN4" s="16" t="s">
        <v>157</v>
      </c>
      <c r="AO4" s="28" t="s">
        <v>157</v>
      </c>
      <c r="AP4" s="28" t="s">
        <v>157</v>
      </c>
      <c r="AQ4" s="4" t="s">
        <v>157</v>
      </c>
      <c r="AR4" s="28">
        <v>1</v>
      </c>
      <c r="AS4" s="17" t="s">
        <v>157</v>
      </c>
      <c r="AT4" s="17">
        <v>1</v>
      </c>
      <c r="AU4" s="17" t="s">
        <v>157</v>
      </c>
      <c r="AV4" s="61">
        <v>2</v>
      </c>
      <c r="AW4" s="61">
        <v>1</v>
      </c>
    </row>
    <row r="5" spans="1:49" ht="27" customHeight="1">
      <c r="A5" s="58"/>
      <c r="B5" s="58"/>
      <c r="C5" s="3" t="s">
        <v>132</v>
      </c>
      <c r="D5" s="3">
        <v>0</v>
      </c>
      <c r="E5" s="28">
        <v>0</v>
      </c>
      <c r="F5" s="12" t="s">
        <v>157</v>
      </c>
      <c r="G5" s="12" t="s">
        <v>157</v>
      </c>
      <c r="H5" s="12" t="s">
        <v>157</v>
      </c>
      <c r="I5" s="12" t="s">
        <v>158</v>
      </c>
      <c r="J5" s="12" t="s">
        <v>157</v>
      </c>
      <c r="K5" s="12" t="s">
        <v>159</v>
      </c>
      <c r="L5" s="12" t="s">
        <v>157</v>
      </c>
      <c r="M5" s="12" t="s">
        <v>157</v>
      </c>
      <c r="N5" s="12" t="s">
        <v>157</v>
      </c>
      <c r="O5" s="13" t="s">
        <v>157</v>
      </c>
      <c r="P5" s="13" t="s">
        <v>157</v>
      </c>
      <c r="Q5" s="13" t="s">
        <v>157</v>
      </c>
      <c r="R5" s="13" t="s">
        <v>157</v>
      </c>
      <c r="S5" s="13" t="s">
        <v>157</v>
      </c>
      <c r="T5" s="13" t="s">
        <v>157</v>
      </c>
      <c r="U5" s="13" t="s">
        <v>157</v>
      </c>
      <c r="V5" s="14" t="s">
        <v>157</v>
      </c>
      <c r="W5" s="14" t="s">
        <v>157</v>
      </c>
      <c r="X5" s="15" t="s">
        <v>157</v>
      </c>
      <c r="Y5" s="15" t="s">
        <v>157</v>
      </c>
      <c r="Z5" s="15" t="s">
        <v>157</v>
      </c>
      <c r="AA5" s="15" t="s">
        <v>157</v>
      </c>
      <c r="AB5" s="15" t="s">
        <v>157</v>
      </c>
      <c r="AC5" s="28" t="s">
        <v>157</v>
      </c>
      <c r="AD5" s="28" t="s">
        <v>157</v>
      </c>
      <c r="AE5" s="28" t="s">
        <v>157</v>
      </c>
      <c r="AF5" s="16" t="s">
        <v>157</v>
      </c>
      <c r="AG5" s="16" t="s">
        <v>157</v>
      </c>
      <c r="AH5" s="16" t="s">
        <v>157</v>
      </c>
      <c r="AI5" s="16" t="s">
        <v>157</v>
      </c>
      <c r="AJ5" s="16" t="s">
        <v>157</v>
      </c>
      <c r="AK5" s="16" t="s">
        <v>157</v>
      </c>
      <c r="AL5" s="16" t="s">
        <v>157</v>
      </c>
      <c r="AM5" s="16" t="s">
        <v>157</v>
      </c>
      <c r="AN5" s="16" t="s">
        <v>157</v>
      </c>
      <c r="AO5" s="28" t="s">
        <v>157</v>
      </c>
      <c r="AP5" s="28" t="s">
        <v>157</v>
      </c>
      <c r="AQ5" s="4" t="s">
        <v>157</v>
      </c>
      <c r="AR5" s="28" t="s">
        <v>157</v>
      </c>
      <c r="AS5" s="17" t="s">
        <v>157</v>
      </c>
      <c r="AT5" s="17" t="s">
        <v>157</v>
      </c>
      <c r="AU5" s="17" t="s">
        <v>157</v>
      </c>
      <c r="AV5" s="62"/>
      <c r="AW5" s="62"/>
    </row>
    <row r="6" spans="1:49" ht="27.75" customHeight="1">
      <c r="A6" s="58"/>
      <c r="B6" s="58"/>
      <c r="C6" s="3" t="s">
        <v>37</v>
      </c>
      <c r="D6" s="28">
        <v>28</v>
      </c>
      <c r="E6" s="28">
        <v>16</v>
      </c>
      <c r="F6" s="12">
        <v>5</v>
      </c>
      <c r="G6" s="12">
        <v>3</v>
      </c>
      <c r="H6" s="12">
        <v>3</v>
      </c>
      <c r="I6" s="12">
        <v>1</v>
      </c>
      <c r="J6" s="12">
        <v>1</v>
      </c>
      <c r="K6" s="12">
        <v>2</v>
      </c>
      <c r="L6" s="12">
        <v>1</v>
      </c>
      <c r="M6" s="12" t="s">
        <v>157</v>
      </c>
      <c r="N6" s="12" t="s">
        <v>157</v>
      </c>
      <c r="O6" s="13">
        <v>8</v>
      </c>
      <c r="P6" s="13">
        <v>2</v>
      </c>
      <c r="Q6" s="13">
        <v>1</v>
      </c>
      <c r="R6" s="13">
        <v>3</v>
      </c>
      <c r="S6" s="13" t="s">
        <v>157</v>
      </c>
      <c r="T6" s="13">
        <v>1</v>
      </c>
      <c r="U6" s="13">
        <v>1</v>
      </c>
      <c r="V6" s="14">
        <v>4</v>
      </c>
      <c r="W6" s="14">
        <v>12</v>
      </c>
      <c r="X6" s="15">
        <v>1</v>
      </c>
      <c r="Y6" s="15">
        <v>3</v>
      </c>
      <c r="Z6" s="15" t="s">
        <v>157</v>
      </c>
      <c r="AA6" s="15">
        <v>1</v>
      </c>
      <c r="AB6" s="15">
        <v>11</v>
      </c>
      <c r="AC6" s="28">
        <v>15</v>
      </c>
      <c r="AD6" s="28" t="s">
        <v>157</v>
      </c>
      <c r="AE6" s="28">
        <v>2</v>
      </c>
      <c r="AF6" s="16" t="s">
        <v>157</v>
      </c>
      <c r="AG6" s="16">
        <v>5</v>
      </c>
      <c r="AH6" s="16">
        <v>6</v>
      </c>
      <c r="AI6" s="16">
        <v>3</v>
      </c>
      <c r="AJ6" s="16" t="s">
        <v>157</v>
      </c>
      <c r="AK6" s="16" t="s">
        <v>157</v>
      </c>
      <c r="AL6" s="16">
        <v>1</v>
      </c>
      <c r="AM6" s="16" t="s">
        <v>157</v>
      </c>
      <c r="AN6" s="16">
        <v>1</v>
      </c>
      <c r="AO6" s="28">
        <v>1</v>
      </c>
      <c r="AP6" s="28">
        <v>1</v>
      </c>
      <c r="AQ6" s="4" t="s">
        <v>157</v>
      </c>
      <c r="AR6" s="28">
        <v>6</v>
      </c>
      <c r="AS6" s="17" t="s">
        <v>157</v>
      </c>
      <c r="AT6" s="17">
        <v>6</v>
      </c>
      <c r="AU6" s="17" t="s">
        <v>157</v>
      </c>
      <c r="AV6" s="62"/>
      <c r="AW6" s="62"/>
    </row>
    <row r="7" spans="1:49" ht="27.75" customHeight="1">
      <c r="A7" s="58"/>
      <c r="B7" s="58"/>
      <c r="C7" s="3" t="s">
        <v>38</v>
      </c>
      <c r="D7" s="28">
        <v>9.5</v>
      </c>
      <c r="E7" s="28">
        <v>8</v>
      </c>
      <c r="F7" s="12" t="s">
        <v>157</v>
      </c>
      <c r="G7" s="12" t="s">
        <v>157</v>
      </c>
      <c r="H7" s="12" t="s">
        <v>157</v>
      </c>
      <c r="I7" s="12">
        <v>4</v>
      </c>
      <c r="J7" s="12">
        <v>1</v>
      </c>
      <c r="K7" s="12" t="s">
        <v>157</v>
      </c>
      <c r="L7" s="12">
        <v>1</v>
      </c>
      <c r="M7" s="12">
        <v>1</v>
      </c>
      <c r="N7" s="12">
        <v>1</v>
      </c>
      <c r="O7" s="13" t="s">
        <v>157</v>
      </c>
      <c r="P7" s="13" t="s">
        <v>157</v>
      </c>
      <c r="Q7" s="13" t="s">
        <v>157</v>
      </c>
      <c r="R7" s="13" t="s">
        <v>157</v>
      </c>
      <c r="S7" s="13">
        <v>2</v>
      </c>
      <c r="T7" s="13">
        <v>2</v>
      </c>
      <c r="U7" s="13">
        <v>4</v>
      </c>
      <c r="V7" s="14" t="s">
        <v>157</v>
      </c>
      <c r="W7" s="14">
        <v>8</v>
      </c>
      <c r="X7" s="15" t="s">
        <v>157</v>
      </c>
      <c r="Y7" s="15" t="s">
        <v>157</v>
      </c>
      <c r="Z7" s="15" t="s">
        <v>157</v>
      </c>
      <c r="AA7" s="15" t="s">
        <v>157</v>
      </c>
      <c r="AB7" s="15">
        <v>8</v>
      </c>
      <c r="AC7" s="28">
        <v>1</v>
      </c>
      <c r="AD7" s="28" t="s">
        <v>157</v>
      </c>
      <c r="AE7" s="28" t="s">
        <v>157</v>
      </c>
      <c r="AF7" s="16" t="s">
        <v>157</v>
      </c>
      <c r="AG7" s="16" t="s">
        <v>157</v>
      </c>
      <c r="AH7" s="16">
        <v>2</v>
      </c>
      <c r="AI7" s="16" t="s">
        <v>157</v>
      </c>
      <c r="AJ7" s="16">
        <v>2</v>
      </c>
      <c r="AK7" s="16" t="s">
        <v>157</v>
      </c>
      <c r="AL7" s="16">
        <v>3</v>
      </c>
      <c r="AM7" s="16" t="s">
        <v>157</v>
      </c>
      <c r="AN7" s="16">
        <v>1</v>
      </c>
      <c r="AO7" s="28" t="s">
        <v>157</v>
      </c>
      <c r="AP7" s="28" t="s">
        <v>157</v>
      </c>
      <c r="AQ7" s="4" t="s">
        <v>157</v>
      </c>
      <c r="AR7" s="28">
        <v>1</v>
      </c>
      <c r="AS7" s="17" t="s">
        <v>157</v>
      </c>
      <c r="AT7" s="17" t="s">
        <v>157</v>
      </c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>
        <v>5.5</v>
      </c>
      <c r="E8" s="28">
        <v>5</v>
      </c>
      <c r="F8" s="12" t="s">
        <v>157</v>
      </c>
      <c r="G8" s="12">
        <v>1</v>
      </c>
      <c r="H8" s="12" t="s">
        <v>157</v>
      </c>
      <c r="I8" s="12" t="s">
        <v>157</v>
      </c>
      <c r="J8" s="12">
        <v>1</v>
      </c>
      <c r="K8" s="12" t="s">
        <v>157</v>
      </c>
      <c r="L8" s="12" t="s">
        <v>157</v>
      </c>
      <c r="M8" s="12">
        <v>1</v>
      </c>
      <c r="N8" s="12">
        <v>2</v>
      </c>
      <c r="O8" s="13" t="s">
        <v>157</v>
      </c>
      <c r="P8" s="13">
        <v>1</v>
      </c>
      <c r="Q8" s="13" t="s">
        <v>157</v>
      </c>
      <c r="R8" s="13">
        <v>1</v>
      </c>
      <c r="S8" s="13" t="s">
        <v>157</v>
      </c>
      <c r="T8" s="13" t="s">
        <v>157</v>
      </c>
      <c r="U8" s="13">
        <v>3</v>
      </c>
      <c r="V8" s="14">
        <v>1</v>
      </c>
      <c r="W8" s="14">
        <v>4</v>
      </c>
      <c r="X8" s="15" t="s">
        <v>157</v>
      </c>
      <c r="Y8" s="15" t="s">
        <v>157</v>
      </c>
      <c r="Z8" s="15" t="s">
        <v>157</v>
      </c>
      <c r="AA8" s="15" t="s">
        <v>157</v>
      </c>
      <c r="AB8" s="15">
        <v>5</v>
      </c>
      <c r="AC8" s="28" t="s">
        <v>157</v>
      </c>
      <c r="AD8" s="28" t="s">
        <v>157</v>
      </c>
      <c r="AE8" s="28" t="s">
        <v>157</v>
      </c>
      <c r="AF8" s="16" t="s">
        <v>157</v>
      </c>
      <c r="AG8" s="16" t="s">
        <v>157</v>
      </c>
      <c r="AH8" s="16" t="s">
        <v>157</v>
      </c>
      <c r="AI8" s="16" t="s">
        <v>157</v>
      </c>
      <c r="AJ8" s="16">
        <v>1</v>
      </c>
      <c r="AK8" s="16" t="s">
        <v>157</v>
      </c>
      <c r="AL8" s="16">
        <v>1</v>
      </c>
      <c r="AM8" s="16" t="s">
        <v>157</v>
      </c>
      <c r="AN8" s="16">
        <v>3</v>
      </c>
      <c r="AO8" s="28">
        <v>1</v>
      </c>
      <c r="AP8" s="28">
        <v>1</v>
      </c>
      <c r="AQ8" s="4">
        <v>1</v>
      </c>
      <c r="AR8" s="28">
        <v>1</v>
      </c>
      <c r="AS8" s="17" t="s">
        <v>157</v>
      </c>
      <c r="AT8" s="17" t="s">
        <v>157</v>
      </c>
      <c r="AU8" s="17">
        <v>1</v>
      </c>
      <c r="AV8" s="63"/>
      <c r="AW8" s="63"/>
    </row>
    <row r="9" spans="1:49" ht="36.75" customHeight="1">
      <c r="AR9" s="18">
        <f>SUM(AR4:AR8)</f>
        <v>9</v>
      </c>
    </row>
    <row r="11" spans="1:49" ht="18.75">
      <c r="A11" s="19" t="s">
        <v>40</v>
      </c>
      <c r="B11" s="73" t="str">
        <f>REPT(B4,1)</f>
        <v>38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9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0</v>
      </c>
      <c r="E12" s="20" t="str">
        <f t="shared" si="0"/>
        <v>0</v>
      </c>
      <c r="F12" s="101">
        <f>SUM(F5:N5)</f>
        <v>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0</v>
      </c>
      <c r="P12" s="102"/>
      <c r="Q12" s="102"/>
      <c r="R12" s="102"/>
      <c r="S12" s="102"/>
      <c r="T12" s="102"/>
      <c r="U12" s="102"/>
      <c r="V12" s="104">
        <f>SUM(V5:W5)</f>
        <v>0</v>
      </c>
      <c r="W12" s="104"/>
      <c r="X12" s="103">
        <f>SUM(X5:AB5)</f>
        <v>0</v>
      </c>
      <c r="Y12" s="103"/>
      <c r="Z12" s="103"/>
      <c r="AA12" s="103"/>
      <c r="AB12" s="103"/>
      <c r="AC12" s="10"/>
      <c r="AD12" s="10"/>
      <c r="AE12" s="10"/>
      <c r="AF12" s="108">
        <f>SUM(AF5:AN5)</f>
        <v>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0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28</v>
      </c>
      <c r="E13" s="20" t="str">
        <f t="shared" si="0"/>
        <v>16</v>
      </c>
      <c r="F13" s="101">
        <f>SUM(F6:N6)</f>
        <v>16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16</v>
      </c>
      <c r="P13" s="102"/>
      <c r="Q13" s="102"/>
      <c r="R13" s="102"/>
      <c r="S13" s="102"/>
      <c r="T13" s="102"/>
      <c r="U13" s="102"/>
      <c r="V13" s="104">
        <f>SUM(V6:W6)</f>
        <v>16</v>
      </c>
      <c r="W13" s="104"/>
      <c r="X13" s="103">
        <f>SUM(X6:AB6)</f>
        <v>16</v>
      </c>
      <c r="Y13" s="103"/>
      <c r="Z13" s="103"/>
      <c r="AA13" s="103"/>
      <c r="AB13" s="103"/>
      <c r="AC13" s="10"/>
      <c r="AD13" s="10"/>
      <c r="AE13" s="10"/>
      <c r="AF13" s="108">
        <f>SUM(AF6:AN6)</f>
        <v>16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6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9,5</v>
      </c>
      <c r="E14" s="20" t="str">
        <f t="shared" si="0"/>
        <v>8</v>
      </c>
      <c r="F14" s="101">
        <f>SUM(F7:N7)</f>
        <v>8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8</v>
      </c>
      <c r="P14" s="102"/>
      <c r="Q14" s="102"/>
      <c r="R14" s="102"/>
      <c r="S14" s="102"/>
      <c r="T14" s="102"/>
      <c r="U14" s="102"/>
      <c r="V14" s="104">
        <f>SUM(V7:W7)</f>
        <v>8</v>
      </c>
      <c r="W14" s="104"/>
      <c r="X14" s="103">
        <f>SUM(X7:AB7)</f>
        <v>8</v>
      </c>
      <c r="Y14" s="103"/>
      <c r="Z14" s="103"/>
      <c r="AA14" s="103"/>
      <c r="AB14" s="103"/>
      <c r="AC14" s="10"/>
      <c r="AD14" s="10"/>
      <c r="AE14" s="10"/>
      <c r="AF14" s="108">
        <f>SUM(AF7:AN7)</f>
        <v>8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5,5</v>
      </c>
      <c r="E15" s="20" t="str">
        <f t="shared" si="0"/>
        <v>5</v>
      </c>
      <c r="F15" s="101">
        <f>SUM(F8:N8)</f>
        <v>5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5</v>
      </c>
      <c r="P15" s="102"/>
      <c r="Q15" s="102"/>
      <c r="R15" s="102"/>
      <c r="S15" s="102"/>
      <c r="T15" s="102"/>
      <c r="U15" s="102"/>
      <c r="V15" s="104">
        <f>SUM(V8:W8)</f>
        <v>5</v>
      </c>
      <c r="W15" s="104"/>
      <c r="X15" s="103">
        <f>SUM(X8:AB8)</f>
        <v>5</v>
      </c>
      <c r="Y15" s="103"/>
      <c r="Z15" s="103"/>
      <c r="AA15" s="103"/>
      <c r="AB15" s="103"/>
      <c r="AC15" s="10"/>
      <c r="AD15" s="10"/>
      <c r="AE15" s="10"/>
      <c r="AF15" s="108">
        <f>SUM(AF8:AN8)</f>
        <v>5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48</v>
      </c>
      <c r="E17" s="6">
        <f>SUM(E4:E8)</f>
        <v>34</v>
      </c>
      <c r="J17" s="6">
        <f>SUM(F11:N15)</f>
        <v>34</v>
      </c>
      <c r="R17" s="6">
        <f>SUM(O11:U15)</f>
        <v>34</v>
      </c>
      <c r="W17" s="6">
        <f>SUM(V11:W15)</f>
        <v>34</v>
      </c>
      <c r="Z17" s="6">
        <f>SUM(X11:AB15)</f>
        <v>34</v>
      </c>
      <c r="AJ17" s="5">
        <f>SUM(AF11:AF15)</f>
        <v>34</v>
      </c>
      <c r="AT17" s="5">
        <f>SUM(AS11:AU15)</f>
        <v>9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7"/>
  <sheetViews>
    <sheetView topLeftCell="AC4" zoomScale="75" zoomScaleNormal="75" workbookViewId="0">
      <selection activeCell="AL28" sqref="AL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36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42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74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9.25" customHeight="1">
      <c r="A4" s="58" t="s">
        <v>190</v>
      </c>
      <c r="B4" s="128">
        <v>48</v>
      </c>
      <c r="C4" s="3" t="s">
        <v>135</v>
      </c>
      <c r="D4" s="3">
        <v>1</v>
      </c>
      <c r="E4" s="28">
        <v>1</v>
      </c>
      <c r="F4" s="12"/>
      <c r="G4" s="12"/>
      <c r="H4" s="12"/>
      <c r="I4" s="12">
        <v>1</v>
      </c>
      <c r="J4" s="12"/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8.5" customHeight="1">
      <c r="A5" s="58"/>
      <c r="B5" s="12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" customHeight="1">
      <c r="A6" s="58"/>
      <c r="B6" s="128"/>
      <c r="C6" s="3" t="s">
        <v>148</v>
      </c>
      <c r="D6" s="3">
        <v>23.4</v>
      </c>
      <c r="E6" s="28">
        <v>22</v>
      </c>
      <c r="F6" s="12">
        <v>2</v>
      </c>
      <c r="G6" s="12">
        <v>2</v>
      </c>
      <c r="H6" s="12">
        <v>3</v>
      </c>
      <c r="I6" s="12">
        <v>6</v>
      </c>
      <c r="J6" s="12">
        <v>3</v>
      </c>
      <c r="K6" s="12"/>
      <c r="L6" s="12">
        <v>1</v>
      </c>
      <c r="M6" s="12">
        <v>1</v>
      </c>
      <c r="N6" s="12">
        <v>4</v>
      </c>
      <c r="O6" s="13"/>
      <c r="P6" s="13">
        <v>1</v>
      </c>
      <c r="Q6" s="13">
        <v>3</v>
      </c>
      <c r="R6" s="13">
        <v>5</v>
      </c>
      <c r="S6" s="13">
        <v>5</v>
      </c>
      <c r="T6" s="13">
        <v>4</v>
      </c>
      <c r="U6" s="13">
        <v>4</v>
      </c>
      <c r="V6" s="14"/>
      <c r="W6" s="14">
        <v>22</v>
      </c>
      <c r="X6" s="15">
        <v>2</v>
      </c>
      <c r="Y6" s="15">
        <v>3</v>
      </c>
      <c r="Z6" s="15"/>
      <c r="AA6" s="15">
        <v>12</v>
      </c>
      <c r="AB6" s="15">
        <v>5</v>
      </c>
      <c r="AC6" s="28">
        <v>22</v>
      </c>
      <c r="AD6" s="28"/>
      <c r="AE6" s="28"/>
      <c r="AF6" s="16">
        <v>10</v>
      </c>
      <c r="AG6" s="16">
        <v>4</v>
      </c>
      <c r="AH6" s="16">
        <v>6</v>
      </c>
      <c r="AI6" s="16"/>
      <c r="AJ6" s="16">
        <v>1</v>
      </c>
      <c r="AK6" s="16"/>
      <c r="AL6" s="16">
        <v>1</v>
      </c>
      <c r="AM6" s="16"/>
      <c r="AN6" s="16"/>
      <c r="AO6" s="28">
        <v>1</v>
      </c>
      <c r="AP6" s="28"/>
      <c r="AQ6" s="4"/>
      <c r="AR6" s="28">
        <v>1</v>
      </c>
      <c r="AS6" s="17">
        <v>1</v>
      </c>
      <c r="AT6" s="17"/>
      <c r="AU6" s="17"/>
      <c r="AV6" s="62"/>
      <c r="AW6" s="62"/>
    </row>
    <row r="7" spans="1:49" ht="27" customHeight="1">
      <c r="A7" s="58"/>
      <c r="B7" s="12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>
        <v>1</v>
      </c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7" customHeight="1">
      <c r="A8" s="58"/>
      <c r="B8" s="128"/>
      <c r="C8" s="3" t="s">
        <v>137</v>
      </c>
      <c r="D8" s="3">
        <v>1</v>
      </c>
      <c r="E8" s="28">
        <v>1</v>
      </c>
      <c r="F8" s="12"/>
      <c r="G8" s="12"/>
      <c r="H8" s="12">
        <v>1</v>
      </c>
      <c r="I8" s="12"/>
      <c r="J8" s="12"/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>
        <v>1</v>
      </c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27" customHeight="1">
      <c r="A9" s="58"/>
      <c r="B9" s="12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 ht="27" customHeight="1">
      <c r="A10" s="58"/>
      <c r="B10" s="12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 ht="27.75" customHeight="1">
      <c r="A11" s="58"/>
      <c r="B11" s="12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>
        <v>1</v>
      </c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7.75" customHeight="1">
      <c r="A12" s="58"/>
      <c r="B12" s="128"/>
      <c r="C12" s="3" t="s">
        <v>38</v>
      </c>
      <c r="D12" s="28">
        <v>14.5</v>
      </c>
      <c r="E12" s="28">
        <v>11</v>
      </c>
      <c r="F12" s="12"/>
      <c r="G12" s="12">
        <v>1</v>
      </c>
      <c r="H12" s="12">
        <v>2</v>
      </c>
      <c r="I12" s="12">
        <v>5</v>
      </c>
      <c r="J12" s="12"/>
      <c r="K12" s="12">
        <v>1</v>
      </c>
      <c r="L12" s="12">
        <v>1</v>
      </c>
      <c r="M12" s="12">
        <v>1</v>
      </c>
      <c r="N12" s="12"/>
      <c r="O12" s="13"/>
      <c r="P12" s="13">
        <v>1</v>
      </c>
      <c r="Q12" s="13"/>
      <c r="R12" s="13">
        <v>5</v>
      </c>
      <c r="S12" s="13">
        <v>2</v>
      </c>
      <c r="T12" s="13">
        <v>1</v>
      </c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>
        <v>5</v>
      </c>
      <c r="AD12" s="28"/>
      <c r="AE12" s="28"/>
      <c r="AF12" s="16">
        <v>10</v>
      </c>
      <c r="AG12" s="16">
        <v>1</v>
      </c>
      <c r="AH12" s="16"/>
      <c r="AI12" s="16"/>
      <c r="AJ12" s="16"/>
      <c r="AK12" s="16"/>
      <c r="AL12" s="16"/>
      <c r="AM12" s="16"/>
      <c r="AN12" s="16"/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 ht="29.25" customHeight="1">
      <c r="A13" s="58"/>
      <c r="B13" s="128"/>
      <c r="C13" s="3" t="s">
        <v>39</v>
      </c>
      <c r="D13" s="28">
        <v>7.75</v>
      </c>
      <c r="E13" s="28">
        <v>8</v>
      </c>
      <c r="F13" s="12"/>
      <c r="G13" s="12">
        <v>1</v>
      </c>
      <c r="H13" s="12">
        <v>1</v>
      </c>
      <c r="I13" s="12">
        <v>1</v>
      </c>
      <c r="J13" s="12">
        <v>1</v>
      </c>
      <c r="K13" s="12">
        <v>2</v>
      </c>
      <c r="L13" s="12"/>
      <c r="M13" s="12"/>
      <c r="N13" s="12">
        <v>2</v>
      </c>
      <c r="O13" s="13"/>
      <c r="P13" s="13"/>
      <c r="Q13" s="13">
        <v>2</v>
      </c>
      <c r="R13" s="13"/>
      <c r="S13" s="13"/>
      <c r="T13" s="13">
        <v>2</v>
      </c>
      <c r="U13" s="13">
        <v>4</v>
      </c>
      <c r="V13" s="14"/>
      <c r="W13" s="14">
        <v>8</v>
      </c>
      <c r="X13" s="15"/>
      <c r="Y13" s="15"/>
      <c r="Z13" s="15"/>
      <c r="AA13" s="15"/>
      <c r="AB13" s="15">
        <v>8</v>
      </c>
      <c r="AC13" s="28">
        <v>1</v>
      </c>
      <c r="AD13" s="28"/>
      <c r="AE13" s="28"/>
      <c r="AF13" s="16">
        <v>7</v>
      </c>
      <c r="AG13" s="16">
        <v>1</v>
      </c>
      <c r="AH13" s="16"/>
      <c r="AI13" s="16"/>
      <c r="AJ13" s="16"/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 ht="36.75" customHeight="1"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44">
        <f>SUM(AR4:AR13)</f>
        <v>1</v>
      </c>
      <c r="AS14" s="6"/>
      <c r="AT14" s="6"/>
      <c r="AU14" s="6"/>
      <c r="AV14" s="6"/>
    </row>
    <row r="16" spans="1:49" ht="18.75">
      <c r="A16" s="19" t="s">
        <v>40</v>
      </c>
      <c r="B16" s="73" t="str">
        <f>REPT(B4,1)</f>
        <v>48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.75" customHeight="1">
      <c r="A18" s="11"/>
      <c r="B18" s="73"/>
      <c r="C18" s="3" t="s">
        <v>148</v>
      </c>
      <c r="D18" s="20" t="str">
        <f t="shared" si="6"/>
        <v>23,4</v>
      </c>
      <c r="E18" s="20" t="str">
        <f t="shared" si="6"/>
        <v>22</v>
      </c>
      <c r="F18" s="101">
        <f t="shared" si="0"/>
        <v>22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22</v>
      </c>
      <c r="P18" s="102"/>
      <c r="Q18" s="102"/>
      <c r="R18" s="102"/>
      <c r="S18" s="102"/>
      <c r="T18" s="102"/>
      <c r="U18" s="102"/>
      <c r="V18" s="104">
        <f t="shared" si="2"/>
        <v>22</v>
      </c>
      <c r="W18" s="104"/>
      <c r="X18" s="103">
        <f t="shared" si="3"/>
        <v>22</v>
      </c>
      <c r="Y18" s="103"/>
      <c r="Z18" s="103"/>
      <c r="AA18" s="103"/>
      <c r="AB18" s="103"/>
      <c r="AC18" s="10"/>
      <c r="AD18" s="10"/>
      <c r="AE18" s="10"/>
      <c r="AF18" s="108">
        <f t="shared" si="4"/>
        <v>22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" customHeight="1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1" customHeight="1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0.25" customHeight="1">
      <c r="B24" s="73"/>
      <c r="C24" s="3" t="s">
        <v>38</v>
      </c>
      <c r="D24" s="20" t="str">
        <f t="shared" si="6"/>
        <v>14,5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9.5" customHeight="1">
      <c r="B25" s="73"/>
      <c r="C25" s="3" t="s">
        <v>39</v>
      </c>
      <c r="D25" s="20" t="str">
        <f t="shared" si="6"/>
        <v>7,75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53.15</v>
      </c>
      <c r="E27" s="6">
        <f>SUM(E4:E13)</f>
        <v>48</v>
      </c>
      <c r="J27" s="6">
        <f>SUM(F16:N25)</f>
        <v>48</v>
      </c>
      <c r="R27" s="6">
        <f>SUM(O16:U25)</f>
        <v>48</v>
      </c>
      <c r="W27" s="6">
        <f>SUM(V16:W25)</f>
        <v>48</v>
      </c>
      <c r="Z27" s="6">
        <f>SUM(X16:AB25)</f>
        <v>48</v>
      </c>
      <c r="AJ27" s="5">
        <f>SUM(AF16:AN25)</f>
        <v>48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C18" sqref="AC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44</v>
      </c>
      <c r="B4" s="58">
        <v>45</v>
      </c>
      <c r="C4" s="3" t="s">
        <v>135</v>
      </c>
      <c r="D4" s="3">
        <v>1</v>
      </c>
      <c r="E4" s="28">
        <v>0</v>
      </c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>
        <v>0</v>
      </c>
      <c r="X4" s="15"/>
      <c r="Y4" s="15"/>
      <c r="Z4" s="15"/>
      <c r="AA4" s="15"/>
      <c r="AB4" s="15">
        <v>0</v>
      </c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>
        <v>1</v>
      </c>
      <c r="AS4" s="17"/>
      <c r="AT4" s="17"/>
      <c r="AU4" s="17">
        <v>1</v>
      </c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21</v>
      </c>
      <c r="F6" s="12">
        <v>2</v>
      </c>
      <c r="G6" s="12">
        <v>2</v>
      </c>
      <c r="H6" s="12">
        <v>2</v>
      </c>
      <c r="I6" s="12">
        <v>6</v>
      </c>
      <c r="J6" s="12">
        <v>4</v>
      </c>
      <c r="K6" s="12">
        <v>2</v>
      </c>
      <c r="L6" s="12">
        <v>2</v>
      </c>
      <c r="M6" s="12"/>
      <c r="N6" s="12">
        <v>1</v>
      </c>
      <c r="O6" s="13"/>
      <c r="P6" s="13">
        <v>1</v>
      </c>
      <c r="Q6" s="13"/>
      <c r="R6" s="13">
        <v>3</v>
      </c>
      <c r="S6" s="13">
        <v>4</v>
      </c>
      <c r="T6" s="13">
        <v>8</v>
      </c>
      <c r="U6" s="13">
        <v>5</v>
      </c>
      <c r="V6" s="14"/>
      <c r="W6" s="14">
        <v>21</v>
      </c>
      <c r="X6" s="15">
        <v>3</v>
      </c>
      <c r="Y6" s="15">
        <v>4</v>
      </c>
      <c r="Z6" s="15"/>
      <c r="AA6" s="15">
        <v>9</v>
      </c>
      <c r="AB6" s="15">
        <v>5</v>
      </c>
      <c r="AC6" s="28">
        <v>15</v>
      </c>
      <c r="AD6" s="28">
        <v>1</v>
      </c>
      <c r="AE6" s="28"/>
      <c r="AF6" s="16">
        <v>4</v>
      </c>
      <c r="AG6" s="16">
        <v>1</v>
      </c>
      <c r="AH6" s="16">
        <v>15</v>
      </c>
      <c r="AI6" s="16"/>
      <c r="AJ6" s="16"/>
      <c r="AK6" s="16"/>
      <c r="AL6" s="16"/>
      <c r="AM6" s="16"/>
      <c r="AN6" s="16">
        <v>1</v>
      </c>
      <c r="AO6" s="28"/>
      <c r="AP6" s="28"/>
      <c r="AQ6" s="4"/>
      <c r="AR6" s="28">
        <v>1</v>
      </c>
      <c r="AS6" s="17"/>
      <c r="AT6" s="17">
        <v>1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>
        <v>0</v>
      </c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>
        <v>0</v>
      </c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>
        <v>0</v>
      </c>
      <c r="X11" s="15"/>
      <c r="Y11" s="15"/>
      <c r="Z11" s="15"/>
      <c r="AA11" s="15"/>
      <c r="AB11" s="15">
        <v>0</v>
      </c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12.25</v>
      </c>
      <c r="E12" s="28">
        <v>11</v>
      </c>
      <c r="F12" s="12">
        <v>1</v>
      </c>
      <c r="G12" s="12"/>
      <c r="H12" s="12">
        <v>4</v>
      </c>
      <c r="I12" s="12">
        <v>3</v>
      </c>
      <c r="J12" s="12">
        <v>2</v>
      </c>
      <c r="K12" s="12"/>
      <c r="L12" s="12">
        <v>1</v>
      </c>
      <c r="M12" s="12"/>
      <c r="N12" s="12"/>
      <c r="O12" s="13"/>
      <c r="P12" s="13"/>
      <c r="Q12" s="13">
        <v>1</v>
      </c>
      <c r="R12" s="13">
        <v>5</v>
      </c>
      <c r="S12" s="13">
        <v>3</v>
      </c>
      <c r="T12" s="13">
        <v>1</v>
      </c>
      <c r="U12" s="13">
        <v>1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6</v>
      </c>
      <c r="AK12" s="16"/>
      <c r="AL12" s="16">
        <v>1</v>
      </c>
      <c r="AM12" s="16"/>
      <c r="AN12" s="16">
        <v>4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9.25</v>
      </c>
      <c r="E13" s="28">
        <v>5</v>
      </c>
      <c r="F13" s="12"/>
      <c r="G13" s="12">
        <v>1</v>
      </c>
      <c r="H13" s="12"/>
      <c r="I13" s="12"/>
      <c r="J13" s="12">
        <v>1</v>
      </c>
      <c r="K13" s="12">
        <v>1</v>
      </c>
      <c r="L13" s="12"/>
      <c r="M13" s="12">
        <v>2</v>
      </c>
      <c r="N13" s="12"/>
      <c r="O13" s="13"/>
      <c r="P13" s="13"/>
      <c r="Q13" s="13"/>
      <c r="R13" s="13">
        <v>1</v>
      </c>
      <c r="S13" s="13"/>
      <c r="T13" s="13">
        <v>1</v>
      </c>
      <c r="U13" s="13">
        <v>3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3</v>
      </c>
    </row>
    <row r="15" spans="1:49" ht="21.75" customHeight="1"/>
    <row r="16" spans="1:49" ht="18.75">
      <c r="A16" s="19" t="s">
        <v>40</v>
      </c>
      <c r="B16" s="73" t="str">
        <f>REPT(B4,1)</f>
        <v>45</v>
      </c>
      <c r="C16" s="3" t="s">
        <v>135</v>
      </c>
      <c r="D16" s="20" t="str">
        <f>REPT(D4,1)</f>
        <v>1</v>
      </c>
      <c r="E16" s="20" t="str">
        <f>REPT(E4,1)</f>
        <v>0</v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3</v>
      </c>
      <c r="AS16" s="105">
        <f t="shared" ref="AS16:AS25" si="5">SUM(AS4:AU4)</f>
        <v>1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>
        <v>23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12,25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9,25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50.5</v>
      </c>
      <c r="E27" s="6">
        <f>SUM(E4:E13)</f>
        <v>40</v>
      </c>
      <c r="J27" s="6">
        <f>SUM(F16:N25)</f>
        <v>40</v>
      </c>
      <c r="R27" s="6">
        <f>SUM(O16:U25)</f>
        <v>40</v>
      </c>
      <c r="W27" s="6">
        <f>SUM(V16:W25)</f>
        <v>40</v>
      </c>
      <c r="Z27" s="6">
        <f>SUM(X16:AB25)</f>
        <v>40</v>
      </c>
      <c r="AJ27" s="5">
        <f>SUM(AF16:AN25)</f>
        <v>40</v>
      </c>
      <c r="AT27" s="5">
        <f>SUM(AS16:AU25)</f>
        <v>3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80" zoomScaleNormal="80" workbookViewId="0">
      <selection activeCell="N23" sqref="N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96</v>
      </c>
      <c r="B4" s="58">
        <v>56</v>
      </c>
      <c r="C4" s="3" t="s">
        <v>35</v>
      </c>
      <c r="D4" s="3">
        <v>5</v>
      </c>
      <c r="E4" s="28">
        <v>4</v>
      </c>
      <c r="F4" s="12"/>
      <c r="G4" s="12"/>
      <c r="H4" s="12"/>
      <c r="I4" s="12">
        <v>1</v>
      </c>
      <c r="J4" s="12">
        <v>2</v>
      </c>
      <c r="K4" s="12"/>
      <c r="L4" s="12">
        <v>1</v>
      </c>
      <c r="M4" s="12"/>
      <c r="N4" s="12"/>
      <c r="O4" s="13"/>
      <c r="P4" s="13"/>
      <c r="Q4" s="13"/>
      <c r="R4" s="13"/>
      <c r="S4" s="13">
        <v>1</v>
      </c>
      <c r="T4" s="13">
        <v>1</v>
      </c>
      <c r="U4" s="13">
        <v>2</v>
      </c>
      <c r="V4" s="14"/>
      <c r="W4" s="14">
        <v>4</v>
      </c>
      <c r="X4" s="15">
        <v>3</v>
      </c>
      <c r="Y4" s="15"/>
      <c r="Z4" s="15"/>
      <c r="AA4" s="15">
        <v>1</v>
      </c>
      <c r="AB4" s="15"/>
      <c r="AC4" s="28">
        <v>3</v>
      </c>
      <c r="AD4" s="28"/>
      <c r="AE4" s="28"/>
      <c r="AF4" s="16"/>
      <c r="AG4" s="16"/>
      <c r="AH4" s="16">
        <v>2</v>
      </c>
      <c r="AI4" s="16"/>
      <c r="AJ4" s="16">
        <v>1</v>
      </c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0</v>
      </c>
    </row>
    <row r="5" spans="1:49" ht="27" customHeight="1">
      <c r="A5" s="58"/>
      <c r="B5" s="58"/>
      <c r="C5" s="3" t="s">
        <v>132</v>
      </c>
      <c r="D5" s="3">
        <v>70.61</v>
      </c>
      <c r="E5" s="28">
        <v>39</v>
      </c>
      <c r="F5" s="12">
        <v>4</v>
      </c>
      <c r="G5" s="12">
        <v>4</v>
      </c>
      <c r="H5" s="12">
        <v>1</v>
      </c>
      <c r="I5" s="12">
        <v>3</v>
      </c>
      <c r="J5" s="12">
        <v>6</v>
      </c>
      <c r="K5" s="12">
        <v>7</v>
      </c>
      <c r="L5" s="12">
        <v>7</v>
      </c>
      <c r="M5" s="12">
        <v>6</v>
      </c>
      <c r="N5" s="12">
        <v>1</v>
      </c>
      <c r="O5" s="13">
        <v>1</v>
      </c>
      <c r="P5" s="13">
        <v>5</v>
      </c>
      <c r="Q5" s="13">
        <v>2</v>
      </c>
      <c r="R5" s="13">
        <v>2</v>
      </c>
      <c r="S5" s="13">
        <v>7</v>
      </c>
      <c r="T5" s="13">
        <v>3</v>
      </c>
      <c r="U5" s="13">
        <v>19</v>
      </c>
      <c r="V5" s="14"/>
      <c r="W5" s="14">
        <v>39</v>
      </c>
      <c r="X5" s="15">
        <v>19</v>
      </c>
      <c r="Y5" s="15">
        <v>7</v>
      </c>
      <c r="Z5" s="15"/>
      <c r="AA5" s="15"/>
      <c r="AB5" s="15">
        <v>13</v>
      </c>
      <c r="AC5" s="28">
        <v>28</v>
      </c>
      <c r="AD5" s="28">
        <v>1</v>
      </c>
      <c r="AE5" s="28"/>
      <c r="AF5" s="16">
        <v>2</v>
      </c>
      <c r="AG5" s="16">
        <v>5</v>
      </c>
      <c r="AH5" s="16">
        <v>31</v>
      </c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>
        <v>9</v>
      </c>
      <c r="AS5" s="17">
        <v>1</v>
      </c>
      <c r="AT5" s="17">
        <v>5</v>
      </c>
      <c r="AU5" s="17">
        <v>3</v>
      </c>
      <c r="AV5" s="62"/>
      <c r="AW5" s="62"/>
    </row>
    <row r="6" spans="1:49" ht="27.75" customHeight="1">
      <c r="A6" s="58"/>
      <c r="B6" s="58"/>
      <c r="C6" s="3" t="s">
        <v>37</v>
      </c>
      <c r="D6" s="28">
        <v>6.5</v>
      </c>
      <c r="E6" s="28">
        <v>6</v>
      </c>
      <c r="F6" s="12">
        <v>1</v>
      </c>
      <c r="G6" s="12">
        <v>2</v>
      </c>
      <c r="H6" s="12">
        <v>1</v>
      </c>
      <c r="I6" s="12">
        <v>1</v>
      </c>
      <c r="J6" s="12"/>
      <c r="K6" s="12"/>
      <c r="L6" s="12">
        <v>1</v>
      </c>
      <c r="M6" s="12"/>
      <c r="N6" s="12"/>
      <c r="O6" s="13"/>
      <c r="P6" s="13">
        <v>1</v>
      </c>
      <c r="Q6" s="13">
        <v>1</v>
      </c>
      <c r="R6" s="13">
        <v>1</v>
      </c>
      <c r="S6" s="13">
        <v>1</v>
      </c>
      <c r="T6" s="13">
        <v>1</v>
      </c>
      <c r="U6" s="13">
        <v>1</v>
      </c>
      <c r="V6" s="14"/>
      <c r="W6" s="14">
        <v>6</v>
      </c>
      <c r="X6" s="15"/>
      <c r="Y6" s="15">
        <v>2</v>
      </c>
      <c r="Z6" s="15"/>
      <c r="AA6" s="15"/>
      <c r="AB6" s="15">
        <v>4</v>
      </c>
      <c r="AC6" s="28">
        <v>6</v>
      </c>
      <c r="AD6" s="28"/>
      <c r="AE6" s="28"/>
      <c r="AF6" s="16"/>
      <c r="AG6" s="16">
        <v>3</v>
      </c>
      <c r="AH6" s="16">
        <v>3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2.5</v>
      </c>
      <c r="E7" s="28">
        <v>2</v>
      </c>
      <c r="F7" s="12"/>
      <c r="G7" s="12"/>
      <c r="H7" s="12">
        <v>1</v>
      </c>
      <c r="I7" s="12"/>
      <c r="J7" s="12">
        <v>1</v>
      </c>
      <c r="K7" s="12"/>
      <c r="L7" s="12"/>
      <c r="M7" s="12"/>
      <c r="N7" s="12"/>
      <c r="O7" s="13"/>
      <c r="P7" s="13"/>
      <c r="Q7" s="13"/>
      <c r="R7" s="13">
        <v>1</v>
      </c>
      <c r="S7" s="13">
        <v>1</v>
      </c>
      <c r="T7" s="13"/>
      <c r="U7" s="13"/>
      <c r="V7" s="14">
        <v>1</v>
      </c>
      <c r="W7" s="14">
        <v>1</v>
      </c>
      <c r="X7" s="15"/>
      <c r="Y7" s="15"/>
      <c r="Z7" s="15"/>
      <c r="AA7" s="15"/>
      <c r="AB7" s="15">
        <v>2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>
        <v>1</v>
      </c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39</v>
      </c>
      <c r="D8" s="28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11</v>
      </c>
    </row>
    <row r="11" spans="1:49" ht="18.75">
      <c r="A11" s="19" t="s">
        <v>40</v>
      </c>
      <c r="B11" s="73" t="str">
        <f>REPT(B4,1)</f>
        <v>56</v>
      </c>
      <c r="C11" s="3" t="s">
        <v>35</v>
      </c>
      <c r="D11" s="20" t="str">
        <f t="shared" ref="D11:E15" si="0">REPT(D4,1)</f>
        <v>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11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70,61</v>
      </c>
      <c r="E12" s="20" t="str">
        <f t="shared" si="0"/>
        <v>39</v>
      </c>
      <c r="F12" s="101">
        <f>SUM(F5:N5)</f>
        <v>39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39</v>
      </c>
      <c r="P12" s="102"/>
      <c r="Q12" s="102"/>
      <c r="R12" s="102"/>
      <c r="S12" s="102"/>
      <c r="T12" s="102"/>
      <c r="U12" s="102"/>
      <c r="V12" s="104">
        <f>SUM(V5:W5)</f>
        <v>39</v>
      </c>
      <c r="W12" s="104"/>
      <c r="X12" s="103">
        <f>SUM(X5:AB5)</f>
        <v>39</v>
      </c>
      <c r="Y12" s="103"/>
      <c r="Z12" s="103"/>
      <c r="AA12" s="103"/>
      <c r="AB12" s="103"/>
      <c r="AC12" s="10"/>
      <c r="AD12" s="10"/>
      <c r="AE12" s="10"/>
      <c r="AF12" s="108">
        <f>SUM(AF5:AN5)</f>
        <v>39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9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6,5</v>
      </c>
      <c r="E13" s="20" t="str">
        <f t="shared" si="0"/>
        <v>6</v>
      </c>
      <c r="F13" s="101">
        <f>SUM(F6:N6)</f>
        <v>6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6</v>
      </c>
      <c r="P13" s="102"/>
      <c r="Q13" s="102"/>
      <c r="R13" s="102"/>
      <c r="S13" s="102"/>
      <c r="T13" s="102"/>
      <c r="U13" s="102"/>
      <c r="V13" s="104">
        <f>SUM(V6:W6)</f>
        <v>6</v>
      </c>
      <c r="W13" s="104"/>
      <c r="X13" s="103">
        <f>SUM(X6:AB6)</f>
        <v>6</v>
      </c>
      <c r="Y13" s="103"/>
      <c r="Z13" s="103"/>
      <c r="AA13" s="103"/>
      <c r="AB13" s="103"/>
      <c r="AC13" s="10"/>
      <c r="AD13" s="10"/>
      <c r="AE13" s="10"/>
      <c r="AF13" s="108">
        <f>SUM(AF6:AN6)</f>
        <v>6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2,5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1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/>
      </c>
      <c r="E15" s="20" t="str">
        <f t="shared" si="0"/>
        <v/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84.61</v>
      </c>
      <c r="E17" s="6">
        <f>SUM(E4:E8)</f>
        <v>51</v>
      </c>
      <c r="J17" s="6">
        <f>SUM(F11:N15)</f>
        <v>51</v>
      </c>
      <c r="R17" s="6">
        <f>SUM(O11:U15)</f>
        <v>51</v>
      </c>
      <c r="W17" s="6">
        <f>SUM(V11:W15)</f>
        <v>51</v>
      </c>
      <c r="Z17" s="6">
        <f>SUM(X11:AB15)</f>
        <v>51</v>
      </c>
      <c r="AJ17" s="5">
        <f>SUM(AF11:AF15)</f>
        <v>51</v>
      </c>
      <c r="AT17" s="5">
        <f>SUM(AS11:AU15)</f>
        <v>11</v>
      </c>
    </row>
  </sheetData>
  <mergeCells count="61">
    <mergeCell ref="AC1:AC3"/>
    <mergeCell ref="F1:N2"/>
    <mergeCell ref="A1:A3"/>
    <mergeCell ref="B1:B3"/>
    <mergeCell ref="C1:C3"/>
    <mergeCell ref="D1:D3"/>
    <mergeCell ref="E1:E3"/>
    <mergeCell ref="O1:U2"/>
    <mergeCell ref="V1:W2"/>
    <mergeCell ref="X1:AA2"/>
    <mergeCell ref="AB1:AB3"/>
    <mergeCell ref="F12:N12"/>
    <mergeCell ref="O12:U12"/>
    <mergeCell ref="V12:W12"/>
    <mergeCell ref="X12:AB12"/>
    <mergeCell ref="X11:AB11"/>
    <mergeCell ref="A4:A8"/>
    <mergeCell ref="B4:B8"/>
    <mergeCell ref="B11:B15"/>
    <mergeCell ref="F11:N11"/>
    <mergeCell ref="O11:U11"/>
    <mergeCell ref="V11:W11"/>
    <mergeCell ref="F15:N15"/>
    <mergeCell ref="O15:U15"/>
    <mergeCell ref="V15:W15"/>
    <mergeCell ref="X13:AB13"/>
    <mergeCell ref="F13:N13"/>
    <mergeCell ref="O13:U13"/>
    <mergeCell ref="X15:AB15"/>
    <mergeCell ref="F14:N14"/>
    <mergeCell ref="O14:U14"/>
    <mergeCell ref="V14:W14"/>
    <mergeCell ref="X14:AB14"/>
    <mergeCell ref="V13:W1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G1" zoomScale="70" zoomScaleNormal="70" workbookViewId="0">
      <selection activeCell="AD20" sqref="AD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204</v>
      </c>
      <c r="B4" s="58">
        <v>44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21.8</v>
      </c>
      <c r="E6" s="28">
        <v>21</v>
      </c>
      <c r="F6" s="12"/>
      <c r="G6" s="12">
        <v>1</v>
      </c>
      <c r="H6" s="12">
        <v>2</v>
      </c>
      <c r="I6" s="12">
        <v>3</v>
      </c>
      <c r="J6" s="12">
        <v>4</v>
      </c>
      <c r="K6" s="12">
        <v>3</v>
      </c>
      <c r="L6" s="12">
        <v>5</v>
      </c>
      <c r="M6" s="12">
        <v>2</v>
      </c>
      <c r="N6" s="12">
        <v>1</v>
      </c>
      <c r="O6" s="13"/>
      <c r="P6" s="13"/>
      <c r="Q6" s="13"/>
      <c r="R6" s="13">
        <v>5</v>
      </c>
      <c r="S6" s="13">
        <v>3</v>
      </c>
      <c r="T6" s="13">
        <v>4</v>
      </c>
      <c r="U6" s="13">
        <v>9</v>
      </c>
      <c r="V6" s="14"/>
      <c r="W6" s="14">
        <v>21</v>
      </c>
      <c r="X6" s="15">
        <v>6</v>
      </c>
      <c r="Y6" s="15">
        <v>7</v>
      </c>
      <c r="Z6" s="15">
        <v>0</v>
      </c>
      <c r="AA6" s="15">
        <v>2</v>
      </c>
      <c r="AB6" s="15">
        <v>6</v>
      </c>
      <c r="AC6" s="28">
        <v>20</v>
      </c>
      <c r="AD6" s="28">
        <v>0</v>
      </c>
      <c r="AE6" s="28">
        <v>1</v>
      </c>
      <c r="AF6" s="16">
        <v>1</v>
      </c>
      <c r="AG6" s="16"/>
      <c r="AH6" s="16">
        <v>19</v>
      </c>
      <c r="AI6" s="16"/>
      <c r="AJ6" s="16"/>
      <c r="AK6" s="16"/>
      <c r="AL6" s="16">
        <v>1</v>
      </c>
      <c r="AM6" s="16"/>
      <c r="AN6" s="16"/>
      <c r="AO6" s="28">
        <v>1</v>
      </c>
      <c r="AP6" s="28"/>
      <c r="AQ6" s="4"/>
      <c r="AR6" s="28">
        <v>2</v>
      </c>
      <c r="AS6" s="17">
        <v>1</v>
      </c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/>
      <c r="L7" s="12"/>
      <c r="M7" s="12"/>
      <c r="N7" s="12">
        <v>1</v>
      </c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2.5</v>
      </c>
      <c r="E11" s="28">
        <v>2</v>
      </c>
      <c r="F11" s="12"/>
      <c r="G11" s="12"/>
      <c r="H11" s="12"/>
      <c r="I11" s="12"/>
      <c r="J11" s="12">
        <v>1</v>
      </c>
      <c r="K11" s="12">
        <v>1</v>
      </c>
      <c r="L11" s="12"/>
      <c r="M11" s="12"/>
      <c r="N11" s="12"/>
      <c r="O11" s="13"/>
      <c r="P11" s="13"/>
      <c r="Q11" s="13"/>
      <c r="R11" s="13"/>
      <c r="S11" s="13"/>
      <c r="T11" s="13">
        <v>1</v>
      </c>
      <c r="U11" s="13">
        <v>1</v>
      </c>
      <c r="V11" s="14"/>
      <c r="W11" s="14">
        <v>2</v>
      </c>
      <c r="X11" s="15"/>
      <c r="Y11" s="15">
        <v>1</v>
      </c>
      <c r="Z11" s="15">
        <v>1</v>
      </c>
      <c r="AA11" s="15"/>
      <c r="AB11" s="15"/>
      <c r="AC11" s="28">
        <v>2</v>
      </c>
      <c r="AD11" s="28"/>
      <c r="AE11" s="28"/>
      <c r="AF11" s="16"/>
      <c r="AG11" s="16"/>
      <c r="AH11" s="16">
        <v>2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14.25</v>
      </c>
      <c r="E12" s="28">
        <v>11</v>
      </c>
      <c r="F12" s="12"/>
      <c r="G12" s="12">
        <v>2</v>
      </c>
      <c r="H12" s="12">
        <v>2</v>
      </c>
      <c r="I12" s="12">
        <v>4</v>
      </c>
      <c r="J12" s="12">
        <v>2</v>
      </c>
      <c r="K12" s="12"/>
      <c r="L12" s="12"/>
      <c r="M12" s="12">
        <v>1</v>
      </c>
      <c r="N12" s="12"/>
      <c r="O12" s="13"/>
      <c r="P12" s="13"/>
      <c r="Q12" s="13"/>
      <c r="R12" s="13">
        <v>5</v>
      </c>
      <c r="S12" s="13">
        <v>2</v>
      </c>
      <c r="T12" s="13">
        <v>2</v>
      </c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>
        <v>2</v>
      </c>
      <c r="AI12" s="16"/>
      <c r="AJ12" s="16">
        <v>5</v>
      </c>
      <c r="AK12" s="16">
        <v>1</v>
      </c>
      <c r="AL12" s="16"/>
      <c r="AM12" s="16"/>
      <c r="AN12" s="16">
        <v>3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8.75</v>
      </c>
      <c r="E13" s="28">
        <v>6</v>
      </c>
      <c r="F13" s="12"/>
      <c r="G13" s="12"/>
      <c r="H13" s="12"/>
      <c r="I13" s="12">
        <v>4</v>
      </c>
      <c r="J13" s="12"/>
      <c r="K13" s="12">
        <v>1</v>
      </c>
      <c r="L13" s="12"/>
      <c r="M13" s="12"/>
      <c r="N13" s="12">
        <v>1</v>
      </c>
      <c r="O13" s="13"/>
      <c r="P13" s="13"/>
      <c r="Q13" s="13"/>
      <c r="R13" s="13"/>
      <c r="S13" s="13">
        <v>2</v>
      </c>
      <c r="T13" s="13">
        <v>2</v>
      </c>
      <c r="U13" s="13">
        <v>2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44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21,8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2,5</v>
      </c>
      <c r="E23" s="20" t="str">
        <f t="shared" si="6"/>
        <v>2</v>
      </c>
      <c r="F23" s="101">
        <f t="shared" si="0"/>
        <v>2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2</v>
      </c>
      <c r="P23" s="102"/>
      <c r="Q23" s="102"/>
      <c r="R23" s="102"/>
      <c r="S23" s="102"/>
      <c r="T23" s="102"/>
      <c r="U23" s="102"/>
      <c r="V23" s="104">
        <f t="shared" si="2"/>
        <v>2</v>
      </c>
      <c r="W23" s="104"/>
      <c r="X23" s="103">
        <f t="shared" si="3"/>
        <v>2</v>
      </c>
      <c r="Y23" s="103"/>
      <c r="Z23" s="103"/>
      <c r="AA23" s="103"/>
      <c r="AB23" s="103"/>
      <c r="AC23" s="10"/>
      <c r="AD23" s="10"/>
      <c r="AE23" s="10"/>
      <c r="AF23" s="108">
        <f t="shared" si="4"/>
        <v>2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14,25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8,75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53.8</v>
      </c>
      <c r="E27" s="6">
        <f>SUM(E4:E13)</f>
        <v>44</v>
      </c>
      <c r="J27" s="6">
        <f>SUM(F16:N25)</f>
        <v>44</v>
      </c>
      <c r="R27" s="6">
        <f>SUM(O16:U25)</f>
        <v>44</v>
      </c>
      <c r="W27" s="6">
        <f>SUM(V16:W25)</f>
        <v>44</v>
      </c>
      <c r="Z27" s="6">
        <f>SUM(X16:AB25)</f>
        <v>44</v>
      </c>
      <c r="AJ27" s="5">
        <f>SUM(AF16:AN25)</f>
        <v>44</v>
      </c>
      <c r="AT27" s="5">
        <f>SUM(AS16:AU25)</f>
        <v>2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V19" sqref="AV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187</v>
      </c>
      <c r="B4" s="58">
        <v>53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23</v>
      </c>
      <c r="F6" s="12"/>
      <c r="G6" s="12">
        <v>1</v>
      </c>
      <c r="H6" s="12">
        <v>1</v>
      </c>
      <c r="I6" s="12">
        <v>7</v>
      </c>
      <c r="J6" s="12">
        <v>8</v>
      </c>
      <c r="K6" s="12">
        <v>2</v>
      </c>
      <c r="L6" s="12">
        <v>1</v>
      </c>
      <c r="M6" s="12"/>
      <c r="N6" s="12">
        <v>3</v>
      </c>
      <c r="O6" s="13">
        <v>1</v>
      </c>
      <c r="P6" s="13"/>
      <c r="Q6" s="13">
        <v>1</v>
      </c>
      <c r="R6" s="13">
        <v>3</v>
      </c>
      <c r="S6" s="13">
        <v>5</v>
      </c>
      <c r="T6" s="13">
        <v>4</v>
      </c>
      <c r="U6" s="13">
        <v>9</v>
      </c>
      <c r="V6" s="14"/>
      <c r="W6" s="14">
        <v>23</v>
      </c>
      <c r="X6" s="15">
        <v>5</v>
      </c>
      <c r="Y6" s="15">
        <v>9</v>
      </c>
      <c r="Z6" s="15"/>
      <c r="AA6" s="15">
        <v>4</v>
      </c>
      <c r="AB6" s="15">
        <v>5</v>
      </c>
      <c r="AC6" s="28">
        <v>23</v>
      </c>
      <c r="AD6" s="28"/>
      <c r="AE6" s="28"/>
      <c r="AF6" s="16"/>
      <c r="AG6" s="16">
        <v>1</v>
      </c>
      <c r="AH6" s="16">
        <v>16</v>
      </c>
      <c r="AI6" s="16"/>
      <c r="AJ6" s="16">
        <v>6</v>
      </c>
      <c r="AK6" s="16"/>
      <c r="AL6" s="16"/>
      <c r="AM6" s="16"/>
      <c r="AN6" s="16"/>
      <c r="AO6" s="28">
        <v>2</v>
      </c>
      <c r="AP6" s="28"/>
      <c r="AQ6" s="4"/>
      <c r="AR6" s="28">
        <v>4</v>
      </c>
      <c r="AS6" s="17"/>
      <c r="AT6" s="17">
        <v>2</v>
      </c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2.5</v>
      </c>
      <c r="E8" s="28">
        <v>2</v>
      </c>
      <c r="F8" s="12"/>
      <c r="G8" s="12"/>
      <c r="H8" s="12">
        <v>1</v>
      </c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>
        <v>1</v>
      </c>
      <c r="T8" s="13"/>
      <c r="U8" s="13">
        <v>1</v>
      </c>
      <c r="V8" s="14"/>
      <c r="W8" s="14">
        <v>2</v>
      </c>
      <c r="X8" s="15">
        <v>1</v>
      </c>
      <c r="Y8" s="15"/>
      <c r="Z8" s="15"/>
      <c r="AA8" s="15"/>
      <c r="AB8" s="15">
        <v>1</v>
      </c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/>
      <c r="L9" s="12"/>
      <c r="M9" s="12">
        <v>1</v>
      </c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17</v>
      </c>
      <c r="E12" s="28">
        <v>13</v>
      </c>
      <c r="F12" s="12"/>
      <c r="G12" s="12">
        <v>2</v>
      </c>
      <c r="H12" s="12">
        <v>3</v>
      </c>
      <c r="I12" s="12">
        <v>1</v>
      </c>
      <c r="J12" s="12">
        <v>2</v>
      </c>
      <c r="K12" s="12">
        <v>3</v>
      </c>
      <c r="L12" s="12">
        <v>1</v>
      </c>
      <c r="M12" s="12">
        <v>1</v>
      </c>
      <c r="N12" s="12"/>
      <c r="O12" s="13"/>
      <c r="P12" s="13"/>
      <c r="Q12" s="13"/>
      <c r="R12" s="13"/>
      <c r="S12" s="13">
        <v>2</v>
      </c>
      <c r="T12" s="13">
        <v>6</v>
      </c>
      <c r="U12" s="13">
        <v>5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/>
      <c r="AD12" s="28"/>
      <c r="AE12" s="28"/>
      <c r="AF12" s="16"/>
      <c r="AG12" s="16"/>
      <c r="AH12" s="16"/>
      <c r="AI12" s="16"/>
      <c r="AJ12" s="16">
        <v>13</v>
      </c>
      <c r="AK12" s="16"/>
      <c r="AL12" s="16"/>
      <c r="AM12" s="16"/>
      <c r="AN12" s="16"/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9.75</v>
      </c>
      <c r="E13" s="28">
        <v>10</v>
      </c>
      <c r="F13" s="12"/>
      <c r="G13" s="12">
        <v>1</v>
      </c>
      <c r="H13" s="12">
        <v>2</v>
      </c>
      <c r="I13" s="12"/>
      <c r="J13" s="12">
        <v>2</v>
      </c>
      <c r="K13" s="12">
        <v>4</v>
      </c>
      <c r="L13" s="12"/>
      <c r="M13" s="12">
        <v>1</v>
      </c>
      <c r="N13" s="12"/>
      <c r="O13" s="13"/>
      <c r="P13" s="13"/>
      <c r="Q13" s="13"/>
      <c r="R13" s="13"/>
      <c r="S13" s="13">
        <v>4</v>
      </c>
      <c r="T13" s="13">
        <v>4</v>
      </c>
      <c r="U13" s="13">
        <v>2</v>
      </c>
      <c r="V13" s="14"/>
      <c r="W13" s="14">
        <v>10</v>
      </c>
      <c r="X13" s="15"/>
      <c r="Y13" s="15"/>
      <c r="Z13" s="15"/>
      <c r="AA13" s="15"/>
      <c r="AB13" s="15">
        <v>10</v>
      </c>
      <c r="AC13" s="28"/>
      <c r="AD13" s="28"/>
      <c r="AE13" s="28"/>
      <c r="AF13" s="16"/>
      <c r="AG13" s="16"/>
      <c r="AH13" s="16"/>
      <c r="AI13" s="16"/>
      <c r="AJ13" s="16">
        <v>9</v>
      </c>
      <c r="AK13" s="16"/>
      <c r="AL13" s="16">
        <v>1</v>
      </c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53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2,5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17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9,75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63.25</v>
      </c>
      <c r="E27" s="6">
        <f>SUM(E4:E13)</f>
        <v>53</v>
      </c>
      <c r="J27" s="6">
        <f>SUM(F16:N25)</f>
        <v>53</v>
      </c>
      <c r="R27" s="6">
        <f>SUM(O16:U25)</f>
        <v>53</v>
      </c>
      <c r="W27" s="6">
        <f>SUM(V16:W25)</f>
        <v>53</v>
      </c>
      <c r="Z27" s="6">
        <f>SUM(X16:AB25)</f>
        <v>53</v>
      </c>
      <c r="AJ27" s="5">
        <f>SUM(AF16:AN25)</f>
        <v>53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D26" sqref="AD2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209</v>
      </c>
      <c r="B4" s="58">
        <v>56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>
        <v>0</v>
      </c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>
        <v>0</v>
      </c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>
        <v>1</v>
      </c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24</v>
      </c>
      <c r="F6" s="12"/>
      <c r="G6" s="12"/>
      <c r="H6" s="12">
        <v>5</v>
      </c>
      <c r="I6" s="12">
        <v>4</v>
      </c>
      <c r="J6" s="12">
        <v>7</v>
      </c>
      <c r="K6" s="12">
        <v>2</v>
      </c>
      <c r="L6" s="12">
        <v>3</v>
      </c>
      <c r="M6" s="12">
        <v>2</v>
      </c>
      <c r="N6" s="12">
        <v>1</v>
      </c>
      <c r="O6" s="13"/>
      <c r="P6" s="13"/>
      <c r="Q6" s="13"/>
      <c r="R6" s="13">
        <v>6</v>
      </c>
      <c r="S6" s="13">
        <v>5</v>
      </c>
      <c r="T6" s="13">
        <v>5</v>
      </c>
      <c r="U6" s="13">
        <v>8</v>
      </c>
      <c r="V6" s="14"/>
      <c r="W6" s="14">
        <v>24</v>
      </c>
      <c r="X6" s="15">
        <v>2</v>
      </c>
      <c r="Y6" s="15">
        <v>15</v>
      </c>
      <c r="Z6" s="15"/>
      <c r="AA6" s="15"/>
      <c r="AB6" s="15">
        <v>7</v>
      </c>
      <c r="AC6" s="28">
        <v>23</v>
      </c>
      <c r="AD6" s="28">
        <v>1</v>
      </c>
      <c r="AE6" s="28"/>
      <c r="AF6" s="16">
        <v>9</v>
      </c>
      <c r="AG6" s="16">
        <v>2</v>
      </c>
      <c r="AH6" s="16">
        <v>13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>
        <v>2</v>
      </c>
      <c r="K7" s="12"/>
      <c r="L7" s="12"/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2</v>
      </c>
      <c r="Z7" s="15"/>
      <c r="AA7" s="15"/>
      <c r="AB7" s="15">
        <v>0</v>
      </c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>
        <v>0</v>
      </c>
      <c r="AC8" s="28">
        <v>0</v>
      </c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>
        <v>0</v>
      </c>
      <c r="AC10" s="28">
        <v>0</v>
      </c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>
        <v>0</v>
      </c>
      <c r="X11" s="15"/>
      <c r="Y11" s="15"/>
      <c r="Z11" s="15"/>
      <c r="AA11" s="15"/>
      <c r="AB11" s="15">
        <v>0</v>
      </c>
      <c r="AC11" s="28">
        <v>0</v>
      </c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18.5</v>
      </c>
      <c r="E12" s="28">
        <v>13</v>
      </c>
      <c r="F12" s="12"/>
      <c r="G12" s="12">
        <v>2</v>
      </c>
      <c r="H12" s="12">
        <v>3</v>
      </c>
      <c r="I12" s="12">
        <v>4</v>
      </c>
      <c r="J12" s="12">
        <v>2</v>
      </c>
      <c r="K12" s="12">
        <v>1</v>
      </c>
      <c r="L12" s="12">
        <v>1</v>
      </c>
      <c r="M12" s="12"/>
      <c r="N12" s="12"/>
      <c r="O12" s="13"/>
      <c r="P12" s="13"/>
      <c r="Q12" s="13"/>
      <c r="R12" s="13">
        <v>6</v>
      </c>
      <c r="S12" s="13">
        <v>3</v>
      </c>
      <c r="T12" s="13">
        <v>2</v>
      </c>
      <c r="U12" s="13">
        <v>2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>
        <v>0</v>
      </c>
      <c r="AD12" s="28"/>
      <c r="AE12" s="28"/>
      <c r="AF12" s="16"/>
      <c r="AG12" s="16"/>
      <c r="AH12" s="16"/>
      <c r="AI12" s="16"/>
      <c r="AJ12" s="16"/>
      <c r="AK12" s="16"/>
      <c r="AL12" s="16">
        <v>4</v>
      </c>
      <c r="AM12" s="16"/>
      <c r="AN12" s="16">
        <v>9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9.25</v>
      </c>
      <c r="E13" s="28">
        <v>7</v>
      </c>
      <c r="F13" s="12"/>
      <c r="G13" s="12"/>
      <c r="H13" s="12">
        <v>1</v>
      </c>
      <c r="I13" s="12">
        <v>1</v>
      </c>
      <c r="J13" s="12">
        <v>2</v>
      </c>
      <c r="K13" s="12">
        <v>3</v>
      </c>
      <c r="L13" s="12"/>
      <c r="M13" s="12"/>
      <c r="N13" s="12"/>
      <c r="O13" s="13"/>
      <c r="P13" s="13">
        <v>1</v>
      </c>
      <c r="Q13" s="13"/>
      <c r="R13" s="13"/>
      <c r="S13" s="13"/>
      <c r="T13" s="13"/>
      <c r="U13" s="13">
        <v>6</v>
      </c>
      <c r="V13" s="14"/>
      <c r="W13" s="14">
        <v>7</v>
      </c>
      <c r="X13" s="15"/>
      <c r="Y13" s="15"/>
      <c r="Z13" s="15"/>
      <c r="AA13" s="15"/>
      <c r="AB13" s="15">
        <v>7</v>
      </c>
      <c r="AC13" s="28">
        <v>0</v>
      </c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>
        <v>7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18,5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9,25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61.25</v>
      </c>
      <c r="E27" s="6">
        <f>SUM(E4:E13)</f>
        <v>49</v>
      </c>
      <c r="J27" s="6">
        <f>SUM(F16:N25)</f>
        <v>49</v>
      </c>
      <c r="R27" s="6">
        <f>SUM(O16:U25)</f>
        <v>49</v>
      </c>
      <c r="W27" s="6">
        <f>SUM(V16:W25)</f>
        <v>49</v>
      </c>
      <c r="Z27" s="6">
        <f>SUM(X16:AB25)</f>
        <v>49</v>
      </c>
      <c r="AJ27" s="5">
        <f>SUM(AF16:AN25)</f>
        <v>49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Z1" zoomScale="70" zoomScaleNormal="70" workbookViewId="0">
      <selection activeCell="B27" sqref="B2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155</v>
      </c>
      <c r="B4" s="58">
        <v>34</v>
      </c>
      <c r="C4" s="3" t="s">
        <v>135</v>
      </c>
      <c r="D4" s="3">
        <v>1</v>
      </c>
      <c r="E4" s="28">
        <v>1</v>
      </c>
      <c r="F4" s="12"/>
      <c r="G4" s="12"/>
      <c r="H4" s="12"/>
      <c r="I4" s="12">
        <v>1</v>
      </c>
      <c r="J4" s="12"/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/>
      <c r="E5" s="28"/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13</v>
      </c>
      <c r="E6" s="28">
        <v>13</v>
      </c>
      <c r="F6" s="12"/>
      <c r="G6" s="12"/>
      <c r="H6" s="12">
        <v>1</v>
      </c>
      <c r="I6" s="12">
        <v>2</v>
      </c>
      <c r="J6" s="12">
        <v>1</v>
      </c>
      <c r="K6" s="12">
        <v>5</v>
      </c>
      <c r="L6" s="12">
        <v>3</v>
      </c>
      <c r="M6" s="12"/>
      <c r="N6" s="12">
        <v>1</v>
      </c>
      <c r="O6" s="13"/>
      <c r="P6" s="13"/>
      <c r="Q6" s="13">
        <v>1</v>
      </c>
      <c r="R6" s="13">
        <v>2</v>
      </c>
      <c r="S6" s="13"/>
      <c r="T6" s="13">
        <v>2</v>
      </c>
      <c r="U6" s="13">
        <v>8</v>
      </c>
      <c r="V6" s="14"/>
      <c r="W6" s="14">
        <v>13</v>
      </c>
      <c r="X6" s="15">
        <v>1</v>
      </c>
      <c r="Y6" s="15">
        <v>9</v>
      </c>
      <c r="Z6" s="15"/>
      <c r="AA6" s="15"/>
      <c r="AB6" s="15">
        <v>3</v>
      </c>
      <c r="AC6" s="28">
        <v>12</v>
      </c>
      <c r="AD6" s="28"/>
      <c r="AE6" s="28">
        <v>1</v>
      </c>
      <c r="AF6" s="16">
        <v>7</v>
      </c>
      <c r="AG6" s="16">
        <v>1</v>
      </c>
      <c r="AH6" s="16">
        <v>5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/>
      <c r="J7" s="12"/>
      <c r="K7" s="12"/>
      <c r="L7" s="12"/>
      <c r="M7" s="12"/>
      <c r="N7" s="12">
        <v>1</v>
      </c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0.75</v>
      </c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8</v>
      </c>
      <c r="E12" s="28">
        <v>8</v>
      </c>
      <c r="F12" s="12"/>
      <c r="G12" s="12">
        <v>2</v>
      </c>
      <c r="H12" s="12">
        <v>2</v>
      </c>
      <c r="I12" s="12"/>
      <c r="J12" s="12">
        <v>1</v>
      </c>
      <c r="K12" s="12">
        <v>2</v>
      </c>
      <c r="L12" s="12"/>
      <c r="M12" s="12">
        <v>1</v>
      </c>
      <c r="N12" s="12"/>
      <c r="O12" s="13">
        <v>1</v>
      </c>
      <c r="P12" s="13"/>
      <c r="Q12" s="13"/>
      <c r="R12" s="13">
        <v>2</v>
      </c>
      <c r="S12" s="13">
        <v>1</v>
      </c>
      <c r="T12" s="13">
        <v>1</v>
      </c>
      <c r="U12" s="13">
        <v>3</v>
      </c>
      <c r="V12" s="14"/>
      <c r="W12" s="14">
        <v>8</v>
      </c>
      <c r="X12" s="15"/>
      <c r="Y12" s="15"/>
      <c r="Z12" s="15"/>
      <c r="AA12" s="15"/>
      <c r="AB12" s="15">
        <v>8</v>
      </c>
      <c r="AC12" s="28"/>
      <c r="AD12" s="28"/>
      <c r="AE12" s="28"/>
      <c r="AF12" s="16">
        <v>6</v>
      </c>
      <c r="AG12" s="16"/>
      <c r="AH12" s="16"/>
      <c r="AI12" s="16"/>
      <c r="AJ12" s="16"/>
      <c r="AK12" s="16"/>
      <c r="AL12" s="16"/>
      <c r="AM12" s="16"/>
      <c r="AN12" s="16">
        <v>2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5</v>
      </c>
      <c r="E13" s="28">
        <v>5</v>
      </c>
      <c r="F13" s="12"/>
      <c r="G13" s="12">
        <v>1</v>
      </c>
      <c r="H13" s="12">
        <v>2</v>
      </c>
      <c r="I13" s="12">
        <v>1</v>
      </c>
      <c r="J13" s="12">
        <v>1</v>
      </c>
      <c r="K13" s="12"/>
      <c r="L13" s="12"/>
      <c r="M13" s="12"/>
      <c r="N13" s="12"/>
      <c r="O13" s="13"/>
      <c r="P13" s="13"/>
      <c r="Q13" s="13"/>
      <c r="R13" s="13">
        <v>2</v>
      </c>
      <c r="S13" s="13">
        <v>2</v>
      </c>
      <c r="T13" s="13"/>
      <c r="U13" s="13">
        <v>1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>
        <v>4</v>
      </c>
      <c r="AG13" s="16"/>
      <c r="AH13" s="16"/>
      <c r="AI13" s="16"/>
      <c r="AJ13" s="16"/>
      <c r="AK13" s="16"/>
      <c r="AL13" s="16"/>
      <c r="AM13" s="16"/>
      <c r="AN13" s="16">
        <v>1</v>
      </c>
      <c r="AO13" s="28"/>
      <c r="AP13" s="28"/>
      <c r="AQ13" s="4"/>
      <c r="AR13" s="28">
        <v>1</v>
      </c>
      <c r="AS13" s="17"/>
      <c r="AT13" s="17">
        <v>1</v>
      </c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34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/>
      </c>
      <c r="E17" s="20" t="str">
        <f t="shared" si="6"/>
        <v/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13</v>
      </c>
      <c r="E18" s="20" t="str">
        <f t="shared" si="6"/>
        <v>13</v>
      </c>
      <c r="F18" s="101">
        <f t="shared" si="0"/>
        <v>13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13</v>
      </c>
      <c r="P18" s="102"/>
      <c r="Q18" s="102"/>
      <c r="R18" s="102"/>
      <c r="S18" s="102"/>
      <c r="T18" s="102"/>
      <c r="U18" s="102"/>
      <c r="V18" s="104">
        <f t="shared" si="2"/>
        <v>13</v>
      </c>
      <c r="W18" s="104"/>
      <c r="X18" s="103">
        <f t="shared" si="3"/>
        <v>13</v>
      </c>
      <c r="Y18" s="103"/>
      <c r="Z18" s="103"/>
      <c r="AA18" s="103"/>
      <c r="AB18" s="103"/>
      <c r="AC18" s="10"/>
      <c r="AD18" s="10"/>
      <c r="AE18" s="10"/>
      <c r="AF18" s="108">
        <f t="shared" si="4"/>
        <v>13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0,75</v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8</v>
      </c>
      <c r="E24" s="20" t="str">
        <f t="shared" si="6"/>
        <v>8</v>
      </c>
      <c r="F24" s="101">
        <f t="shared" si="0"/>
        <v>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8</v>
      </c>
      <c r="P24" s="102"/>
      <c r="Q24" s="102"/>
      <c r="R24" s="102"/>
      <c r="S24" s="102"/>
      <c r="T24" s="102"/>
      <c r="U24" s="102"/>
      <c r="V24" s="104">
        <f t="shared" si="2"/>
        <v>8</v>
      </c>
      <c r="W24" s="104"/>
      <c r="X24" s="103">
        <f t="shared" si="3"/>
        <v>8</v>
      </c>
      <c r="Y24" s="103"/>
      <c r="Z24" s="103"/>
      <c r="AA24" s="103"/>
      <c r="AB24" s="103"/>
      <c r="AC24" s="10"/>
      <c r="AD24" s="10"/>
      <c r="AE24" s="10"/>
      <c r="AF24" s="108">
        <f t="shared" si="4"/>
        <v>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29.75</v>
      </c>
      <c r="E27" s="6">
        <f>SUM(E4:E13)</f>
        <v>28</v>
      </c>
      <c r="J27" s="6">
        <f>SUM(F16:N25)</f>
        <v>28</v>
      </c>
      <c r="R27" s="6">
        <f>SUM(O16:U25)</f>
        <v>28</v>
      </c>
      <c r="W27" s="6">
        <f>SUM(V16:W25)</f>
        <v>28</v>
      </c>
      <c r="Z27" s="6">
        <f>SUM(X16:AB25)</f>
        <v>28</v>
      </c>
      <c r="AJ27" s="5">
        <f>SUM(AF16:AN25)</f>
        <v>28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A1" zoomScale="70" zoomScaleNormal="70" workbookViewId="0">
      <selection activeCell="P30" sqref="P3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67</v>
      </c>
      <c r="B4" s="58">
        <v>73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>
        <v>1</v>
      </c>
      <c r="Y4" s="15"/>
      <c r="Z4" s="15"/>
      <c r="AA4" s="15"/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1.25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0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33</v>
      </c>
      <c r="E6" s="28">
        <v>33</v>
      </c>
      <c r="F6" s="12"/>
      <c r="G6" s="12">
        <v>2</v>
      </c>
      <c r="H6" s="12">
        <v>4</v>
      </c>
      <c r="I6" s="12">
        <v>10</v>
      </c>
      <c r="J6" s="12">
        <v>11</v>
      </c>
      <c r="K6" s="12">
        <v>4</v>
      </c>
      <c r="L6" s="12">
        <v>2</v>
      </c>
      <c r="M6" s="12"/>
      <c r="N6" s="12"/>
      <c r="O6" s="13"/>
      <c r="P6" s="13"/>
      <c r="Q6" s="13">
        <v>2</v>
      </c>
      <c r="R6" s="13">
        <v>5</v>
      </c>
      <c r="S6" s="13">
        <v>17</v>
      </c>
      <c r="T6" s="13">
        <v>6</v>
      </c>
      <c r="U6" s="13">
        <v>3</v>
      </c>
      <c r="V6" s="14"/>
      <c r="W6" s="14">
        <v>33</v>
      </c>
      <c r="X6" s="15">
        <v>12</v>
      </c>
      <c r="Y6" s="15">
        <v>13</v>
      </c>
      <c r="Z6" s="15"/>
      <c r="AA6" s="15">
        <v>4</v>
      </c>
      <c r="AB6" s="15">
        <v>4</v>
      </c>
      <c r="AC6" s="28">
        <v>33</v>
      </c>
      <c r="AD6" s="28">
        <v>1</v>
      </c>
      <c r="AE6" s="28">
        <v>1</v>
      </c>
      <c r="AF6" s="16">
        <v>5</v>
      </c>
      <c r="AG6" s="16">
        <v>3</v>
      </c>
      <c r="AH6" s="16">
        <v>23</v>
      </c>
      <c r="AI6" s="16"/>
      <c r="AJ6" s="16"/>
      <c r="AK6" s="16"/>
      <c r="AL6" s="16">
        <v>2</v>
      </c>
      <c r="AM6" s="16"/>
      <c r="AN6" s="16"/>
      <c r="AO6" s="28">
        <v>1</v>
      </c>
      <c r="AP6" s="28"/>
      <c r="AQ6" s="4"/>
      <c r="AR6" s="28">
        <v>7</v>
      </c>
      <c r="AS6" s="17"/>
      <c r="AT6" s="17">
        <v>7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>
        <v>1</v>
      </c>
      <c r="J7" s="12"/>
      <c r="K7" s="12">
        <v>1</v>
      </c>
      <c r="L7" s="12"/>
      <c r="M7" s="12"/>
      <c r="N7" s="12"/>
      <c r="O7" s="13"/>
      <c r="P7" s="13"/>
      <c r="Q7" s="13">
        <v>1</v>
      </c>
      <c r="R7" s="13"/>
      <c r="S7" s="13"/>
      <c r="T7" s="13"/>
      <c r="U7" s="13">
        <v>1</v>
      </c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28">
        <v>2</v>
      </c>
      <c r="AD7" s="28"/>
      <c r="AE7" s="28"/>
      <c r="AF7" s="16"/>
      <c r="AG7" s="16"/>
      <c r="AH7" s="16">
        <v>1</v>
      </c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3.25</v>
      </c>
      <c r="E8" s="28">
        <v>2</v>
      </c>
      <c r="F8" s="12"/>
      <c r="G8" s="12"/>
      <c r="H8" s="12"/>
      <c r="I8" s="12"/>
      <c r="J8" s="12">
        <v>2</v>
      </c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>
        <v>1</v>
      </c>
      <c r="V8" s="14"/>
      <c r="W8" s="14">
        <v>2</v>
      </c>
      <c r="X8" s="15">
        <v>1</v>
      </c>
      <c r="Y8" s="15">
        <v>1</v>
      </c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1.5</v>
      </c>
      <c r="E11" s="28">
        <v>1</v>
      </c>
      <c r="F11" s="12"/>
      <c r="G11" s="12"/>
      <c r="H11" s="12"/>
      <c r="I11" s="12"/>
      <c r="J11" s="12">
        <v>1</v>
      </c>
      <c r="K11" s="12"/>
      <c r="L11" s="12"/>
      <c r="M11" s="12"/>
      <c r="N11" s="12"/>
      <c r="O11" s="13"/>
      <c r="P11" s="13"/>
      <c r="Q11" s="13"/>
      <c r="R11" s="13"/>
      <c r="S11" s="13"/>
      <c r="T11" s="13">
        <v>1</v>
      </c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23</v>
      </c>
      <c r="E12" s="28">
        <v>19</v>
      </c>
      <c r="F12" s="12"/>
      <c r="G12" s="12"/>
      <c r="H12" s="12">
        <v>1</v>
      </c>
      <c r="I12" s="12">
        <v>15</v>
      </c>
      <c r="J12" s="12">
        <v>3</v>
      </c>
      <c r="K12" s="12"/>
      <c r="L12" s="12"/>
      <c r="M12" s="12"/>
      <c r="N12" s="12"/>
      <c r="O12" s="13"/>
      <c r="P12" s="13"/>
      <c r="Q12" s="13"/>
      <c r="R12" s="13">
        <v>1</v>
      </c>
      <c r="S12" s="13">
        <v>12</v>
      </c>
      <c r="T12" s="13">
        <v>5</v>
      </c>
      <c r="U12" s="13">
        <v>1</v>
      </c>
      <c r="V12" s="14"/>
      <c r="W12" s="14">
        <v>19</v>
      </c>
      <c r="X12" s="15"/>
      <c r="Y12" s="15"/>
      <c r="Z12" s="15"/>
      <c r="AA12" s="15"/>
      <c r="AB12" s="15">
        <v>19</v>
      </c>
      <c r="AC12" s="28">
        <v>0</v>
      </c>
      <c r="AD12" s="28"/>
      <c r="AE12" s="28"/>
      <c r="AF12" s="16"/>
      <c r="AG12" s="16"/>
      <c r="AH12" s="16">
        <v>2</v>
      </c>
      <c r="AI12" s="16"/>
      <c r="AJ12" s="16">
        <v>9</v>
      </c>
      <c r="AK12" s="16"/>
      <c r="AL12" s="16">
        <v>5</v>
      </c>
      <c r="AM12" s="16"/>
      <c r="AN12" s="16">
        <v>3</v>
      </c>
      <c r="AO12" s="28"/>
      <c r="AP12" s="28"/>
      <c r="AQ12" s="4"/>
      <c r="AR12" s="28">
        <v>1</v>
      </c>
      <c r="AS12" s="17">
        <v>1</v>
      </c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13.75</v>
      </c>
      <c r="E13" s="28">
        <v>12</v>
      </c>
      <c r="F13" s="12"/>
      <c r="G13" s="12"/>
      <c r="H13" s="12"/>
      <c r="I13" s="12">
        <v>2</v>
      </c>
      <c r="J13" s="12">
        <v>4</v>
      </c>
      <c r="K13" s="12">
        <v>2</v>
      </c>
      <c r="L13" s="12">
        <v>1</v>
      </c>
      <c r="M13" s="12">
        <v>1</v>
      </c>
      <c r="N13" s="12">
        <v>2</v>
      </c>
      <c r="O13" s="13"/>
      <c r="P13" s="13"/>
      <c r="Q13" s="13"/>
      <c r="R13" s="13"/>
      <c r="S13" s="13">
        <v>1</v>
      </c>
      <c r="T13" s="13">
        <v>5</v>
      </c>
      <c r="U13" s="13">
        <v>6</v>
      </c>
      <c r="V13" s="14">
        <v>2</v>
      </c>
      <c r="W13" s="14">
        <v>10</v>
      </c>
      <c r="X13" s="15"/>
      <c r="Y13" s="15"/>
      <c r="Z13" s="15"/>
      <c r="AA13" s="15"/>
      <c r="AB13" s="15">
        <v>12</v>
      </c>
      <c r="AC13" s="28">
        <v>0</v>
      </c>
      <c r="AD13" s="28"/>
      <c r="AE13" s="28"/>
      <c r="AF13" s="16"/>
      <c r="AG13" s="16"/>
      <c r="AH13" s="16"/>
      <c r="AI13" s="16"/>
      <c r="AJ13" s="16">
        <v>8</v>
      </c>
      <c r="AK13" s="16"/>
      <c r="AL13" s="16"/>
      <c r="AM13" s="16"/>
      <c r="AN13" s="16">
        <v>4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73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1,25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33</v>
      </c>
      <c r="E18" s="20" t="str">
        <f t="shared" si="6"/>
        <v>33</v>
      </c>
      <c r="F18" s="101">
        <f t="shared" si="0"/>
        <v>33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33</v>
      </c>
      <c r="P18" s="102"/>
      <c r="Q18" s="102"/>
      <c r="R18" s="102"/>
      <c r="S18" s="102"/>
      <c r="T18" s="102"/>
      <c r="U18" s="102"/>
      <c r="V18" s="104">
        <f t="shared" si="2"/>
        <v>33</v>
      </c>
      <c r="W18" s="104"/>
      <c r="X18" s="103">
        <f t="shared" si="3"/>
        <v>33</v>
      </c>
      <c r="Y18" s="103"/>
      <c r="Z18" s="103"/>
      <c r="AA18" s="103"/>
      <c r="AB18" s="103"/>
      <c r="AC18" s="10"/>
      <c r="AD18" s="10"/>
      <c r="AE18" s="10"/>
      <c r="AF18" s="108">
        <f t="shared" si="4"/>
        <v>33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3,25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23</v>
      </c>
      <c r="E24" s="20" t="str">
        <f t="shared" si="6"/>
        <v>19</v>
      </c>
      <c r="F24" s="101">
        <f t="shared" si="0"/>
        <v>19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19</v>
      </c>
      <c r="P24" s="102"/>
      <c r="Q24" s="102"/>
      <c r="R24" s="102"/>
      <c r="S24" s="102"/>
      <c r="T24" s="102"/>
      <c r="U24" s="102"/>
      <c r="V24" s="104">
        <f t="shared" si="2"/>
        <v>19</v>
      </c>
      <c r="W24" s="104"/>
      <c r="X24" s="103">
        <f t="shared" si="3"/>
        <v>19</v>
      </c>
      <c r="Y24" s="103"/>
      <c r="Z24" s="103"/>
      <c r="AA24" s="103"/>
      <c r="AB24" s="103"/>
      <c r="AC24" s="10"/>
      <c r="AD24" s="10"/>
      <c r="AE24" s="10"/>
      <c r="AF24" s="108">
        <f t="shared" si="4"/>
        <v>19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13,75</v>
      </c>
      <c r="E25" s="20" t="str">
        <f t="shared" si="6"/>
        <v>12</v>
      </c>
      <c r="F25" s="101">
        <f t="shared" si="0"/>
        <v>12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12</v>
      </c>
      <c r="P25" s="102"/>
      <c r="Q25" s="102"/>
      <c r="R25" s="102"/>
      <c r="S25" s="102"/>
      <c r="T25" s="102"/>
      <c r="U25" s="102"/>
      <c r="V25" s="104">
        <f t="shared" si="2"/>
        <v>12</v>
      </c>
      <c r="W25" s="104"/>
      <c r="X25" s="103">
        <f t="shared" si="3"/>
        <v>12</v>
      </c>
      <c r="Y25" s="103"/>
      <c r="Z25" s="103"/>
      <c r="AA25" s="103"/>
      <c r="AB25" s="103"/>
      <c r="AC25" s="10"/>
      <c r="AD25" s="10"/>
      <c r="AE25" s="10"/>
      <c r="AF25" s="108">
        <f t="shared" si="4"/>
        <v>12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80.75</v>
      </c>
      <c r="E27" s="6">
        <f>SUM(E4:E13)</f>
        <v>72</v>
      </c>
      <c r="J27" s="6">
        <f>SUM(F16:N25)</f>
        <v>72</v>
      </c>
      <c r="R27" s="6">
        <f>SUM(O16:U25)</f>
        <v>72</v>
      </c>
      <c r="W27" s="6">
        <f>SUM(V16:W25)</f>
        <v>72</v>
      </c>
      <c r="Z27" s="6">
        <f>SUM(X16:AB25)</f>
        <v>72</v>
      </c>
      <c r="AJ27" s="5">
        <f>SUM(AF16:AN25)</f>
        <v>72</v>
      </c>
      <c r="AT27" s="5">
        <f>SUM(AS16:AU25)</f>
        <v>8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F1" zoomScale="70" zoomScaleNormal="70" workbookViewId="0">
      <selection activeCell="AB29" sqref="AB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107</v>
      </c>
      <c r="B4" s="58">
        <v>57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>
        <v>1</v>
      </c>
      <c r="J5" s="12"/>
      <c r="K5" s="12"/>
      <c r="L5" s="12"/>
      <c r="M5" s="12"/>
      <c r="N5" s="12"/>
      <c r="O5" s="13"/>
      <c r="P5" s="13"/>
      <c r="Q5" s="13"/>
      <c r="R5" s="13">
        <v>1</v>
      </c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25</v>
      </c>
      <c r="F6" s="12">
        <v>1</v>
      </c>
      <c r="G6" s="12">
        <v>4</v>
      </c>
      <c r="H6" s="12">
        <v>2</v>
      </c>
      <c r="I6" s="12">
        <v>4</v>
      </c>
      <c r="J6" s="12">
        <v>4</v>
      </c>
      <c r="K6" s="12">
        <v>3</v>
      </c>
      <c r="L6" s="12">
        <v>2</v>
      </c>
      <c r="M6" s="12">
        <v>4</v>
      </c>
      <c r="N6" s="12">
        <v>1</v>
      </c>
      <c r="O6" s="13">
        <v>1</v>
      </c>
      <c r="P6" s="13">
        <v>1</v>
      </c>
      <c r="Q6" s="13">
        <v>2</v>
      </c>
      <c r="R6" s="13">
        <v>4</v>
      </c>
      <c r="S6" s="13">
        <v>3</v>
      </c>
      <c r="T6" s="13">
        <v>5</v>
      </c>
      <c r="U6" s="13">
        <v>9</v>
      </c>
      <c r="V6" s="14"/>
      <c r="W6" s="14">
        <v>25</v>
      </c>
      <c r="X6" s="15">
        <v>13</v>
      </c>
      <c r="Y6" s="15">
        <v>9</v>
      </c>
      <c r="Z6" s="15"/>
      <c r="AA6" s="15"/>
      <c r="AB6" s="15">
        <v>3</v>
      </c>
      <c r="AC6" s="28">
        <v>25</v>
      </c>
      <c r="AD6" s="28"/>
      <c r="AE6" s="28">
        <v>2</v>
      </c>
      <c r="AF6" s="16">
        <v>8</v>
      </c>
      <c r="AG6" s="16">
        <v>3</v>
      </c>
      <c r="AH6" s="16">
        <v>14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/>
      <c r="AT6" s="17">
        <v>3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>
        <v>1</v>
      </c>
      <c r="K7" s="12"/>
      <c r="L7" s="12"/>
      <c r="M7" s="12"/>
      <c r="N7" s="12">
        <v>1</v>
      </c>
      <c r="O7" s="13"/>
      <c r="P7" s="13"/>
      <c r="Q7" s="13"/>
      <c r="R7" s="13"/>
      <c r="S7" s="13"/>
      <c r="T7" s="13">
        <v>1</v>
      </c>
      <c r="U7" s="13">
        <v>1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>
        <v>1</v>
      </c>
      <c r="G8" s="12"/>
      <c r="H8" s="12"/>
      <c r="I8" s="12"/>
      <c r="J8" s="12"/>
      <c r="K8" s="12">
        <v>1</v>
      </c>
      <c r="L8" s="12"/>
      <c r="M8" s="12"/>
      <c r="N8" s="12"/>
      <c r="O8" s="13">
        <v>1</v>
      </c>
      <c r="P8" s="13"/>
      <c r="Q8" s="13">
        <v>1</v>
      </c>
      <c r="R8" s="13"/>
      <c r="S8" s="13"/>
      <c r="T8" s="13"/>
      <c r="U8" s="13"/>
      <c r="V8" s="14"/>
      <c r="W8" s="14">
        <v>2</v>
      </c>
      <c r="X8" s="15"/>
      <c r="Y8" s="15"/>
      <c r="Z8" s="15"/>
      <c r="AA8" s="15"/>
      <c r="AB8" s="15">
        <v>2</v>
      </c>
      <c r="AC8" s="28">
        <v>2</v>
      </c>
      <c r="AD8" s="28"/>
      <c r="AE8" s="28"/>
      <c r="AF8" s="16"/>
      <c r="AG8" s="16">
        <v>1</v>
      </c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>
        <v>1</v>
      </c>
      <c r="H9" s="12"/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1</v>
      </c>
      <c r="F10" s="12"/>
      <c r="G10" s="12"/>
      <c r="H10" s="12"/>
      <c r="I10" s="12">
        <v>1</v>
      </c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>
        <v>1</v>
      </c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1.5</v>
      </c>
      <c r="E11" s="28">
        <v>1</v>
      </c>
      <c r="F11" s="12"/>
      <c r="G11" s="12">
        <v>1</v>
      </c>
      <c r="H11" s="12"/>
      <c r="I11" s="12"/>
      <c r="J11" s="12"/>
      <c r="K11" s="12"/>
      <c r="L11" s="12"/>
      <c r="M11" s="12"/>
      <c r="N11" s="12"/>
      <c r="O11" s="13"/>
      <c r="P11" s="13">
        <v>1</v>
      </c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1</v>
      </c>
      <c r="AD11" s="28"/>
      <c r="AE11" s="28"/>
      <c r="AF11" s="16"/>
      <c r="AG11" s="16">
        <v>1</v>
      </c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17.5</v>
      </c>
      <c r="E12" s="28">
        <v>12</v>
      </c>
      <c r="F12" s="12">
        <v>1</v>
      </c>
      <c r="G12" s="12">
        <v>4</v>
      </c>
      <c r="H12" s="12">
        <v>2</v>
      </c>
      <c r="I12" s="12">
        <v>4</v>
      </c>
      <c r="J12" s="12"/>
      <c r="K12" s="12">
        <v>1</v>
      </c>
      <c r="L12" s="12"/>
      <c r="M12" s="12"/>
      <c r="N12" s="12"/>
      <c r="O12" s="13">
        <v>1</v>
      </c>
      <c r="P12" s="13">
        <v>1</v>
      </c>
      <c r="Q12" s="13">
        <v>3</v>
      </c>
      <c r="R12" s="13">
        <v>3</v>
      </c>
      <c r="S12" s="13">
        <v>2</v>
      </c>
      <c r="T12" s="13">
        <v>1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>
        <v>2</v>
      </c>
      <c r="AI12" s="16"/>
      <c r="AJ12" s="16">
        <v>9</v>
      </c>
      <c r="AK12" s="16"/>
      <c r="AL12" s="16">
        <v>1</v>
      </c>
      <c r="AM12" s="16"/>
      <c r="AN12" s="16"/>
      <c r="AO12" s="28"/>
      <c r="AP12" s="28"/>
      <c r="AQ12" s="4"/>
      <c r="AR12" s="28">
        <v>4</v>
      </c>
      <c r="AS12" s="17">
        <v>1</v>
      </c>
      <c r="AT12" s="17">
        <v>3</v>
      </c>
      <c r="AU12" s="17"/>
      <c r="AV12" s="62"/>
      <c r="AW12" s="62"/>
    </row>
    <row r="13" spans="1:49">
      <c r="A13" s="58"/>
      <c r="B13" s="58"/>
      <c r="C13" s="3" t="s">
        <v>39</v>
      </c>
      <c r="D13" s="28">
        <v>11.5</v>
      </c>
      <c r="E13" s="28">
        <v>7</v>
      </c>
      <c r="F13" s="12"/>
      <c r="G13" s="12">
        <v>1</v>
      </c>
      <c r="H13" s="12">
        <v>1</v>
      </c>
      <c r="I13" s="12">
        <v>2</v>
      </c>
      <c r="J13" s="12">
        <v>1</v>
      </c>
      <c r="K13" s="12">
        <v>1</v>
      </c>
      <c r="L13" s="12">
        <v>1</v>
      </c>
      <c r="M13" s="12"/>
      <c r="N13" s="12"/>
      <c r="O13" s="13"/>
      <c r="P13" s="13"/>
      <c r="Q13" s="13">
        <v>1</v>
      </c>
      <c r="R13" s="13">
        <v>1</v>
      </c>
      <c r="S13" s="13">
        <v>2</v>
      </c>
      <c r="T13" s="13">
        <v>1</v>
      </c>
      <c r="U13" s="13">
        <v>2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7</v>
      </c>
      <c r="AK13" s="16"/>
      <c r="AL13" s="16"/>
      <c r="AM13" s="16"/>
      <c r="AN13" s="16"/>
      <c r="AO13" s="28"/>
      <c r="AP13" s="28"/>
      <c r="AQ13" s="4"/>
      <c r="AR13" s="28">
        <v>3</v>
      </c>
      <c r="AS13" s="17"/>
      <c r="AT13" s="17">
        <v>1</v>
      </c>
      <c r="AU13" s="17">
        <v>2</v>
      </c>
      <c r="AV13" s="63"/>
      <c r="AW13" s="63"/>
    </row>
    <row r="14" spans="1:49">
      <c r="AR14" s="18">
        <f>SUM(AR4:AR13)</f>
        <v>10</v>
      </c>
    </row>
    <row r="15" spans="1:49" ht="21.75" customHeight="1"/>
    <row r="16" spans="1:49" ht="18.75">
      <c r="A16" s="19" t="s">
        <v>40</v>
      </c>
      <c r="B16" s="73" t="str">
        <f>REPT(B4,1)</f>
        <v>57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25</v>
      </c>
      <c r="F18" s="101">
        <f t="shared" si="0"/>
        <v>25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25</v>
      </c>
      <c r="P18" s="102"/>
      <c r="Q18" s="102"/>
      <c r="R18" s="102"/>
      <c r="S18" s="102"/>
      <c r="T18" s="102"/>
      <c r="U18" s="102"/>
      <c r="V18" s="104">
        <f t="shared" si="2"/>
        <v>25</v>
      </c>
      <c r="W18" s="104"/>
      <c r="X18" s="103">
        <f t="shared" si="3"/>
        <v>25</v>
      </c>
      <c r="Y18" s="103"/>
      <c r="Z18" s="103"/>
      <c r="AA18" s="103"/>
      <c r="AB18" s="103"/>
      <c r="AC18" s="10"/>
      <c r="AD18" s="10"/>
      <c r="AE18" s="10"/>
      <c r="AF18" s="108">
        <f t="shared" si="4"/>
        <v>25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17,5</v>
      </c>
      <c r="E24" s="20" t="str">
        <f>REPT(E12,1)</f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4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11,5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3</v>
      </c>
      <c r="AT25" s="106"/>
      <c r="AU25" s="107"/>
    </row>
    <row r="27" spans="1:47">
      <c r="D27" s="6">
        <f>SUM(D4:D13)</f>
        <v>64</v>
      </c>
      <c r="E27" s="6">
        <f>SUM(E4:E13)</f>
        <v>53</v>
      </c>
      <c r="J27" s="6">
        <f>SUM(F16:N25)</f>
        <v>53</v>
      </c>
      <c r="R27" s="6">
        <f>SUM(O16:U25)</f>
        <v>53</v>
      </c>
      <c r="W27" s="6">
        <f>SUM(V16:W25)</f>
        <v>53</v>
      </c>
      <c r="Z27" s="6">
        <f>SUM(X16:AB25)</f>
        <v>53</v>
      </c>
      <c r="AJ27" s="5">
        <f>SUM(AF16:AN25)</f>
        <v>53</v>
      </c>
      <c r="AT27" s="5">
        <f>SUM(AS16:AU25)</f>
        <v>10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B28" sqref="B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68</v>
      </c>
      <c r="B4" s="58">
        <v>44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1</v>
      </c>
      <c r="K4" s="12">
        <v>0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1</v>
      </c>
      <c r="U4" s="13">
        <v>0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1</v>
      </c>
      <c r="J5" s="12">
        <v>0</v>
      </c>
      <c r="K5" s="12">
        <v>0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0</v>
      </c>
      <c r="S5" s="13">
        <v>1</v>
      </c>
      <c r="T5" s="13">
        <v>0</v>
      </c>
      <c r="U5" s="13">
        <v>0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>
        <v>1</v>
      </c>
      <c r="AS5" s="17"/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16</v>
      </c>
      <c r="F6" s="12">
        <v>0</v>
      </c>
      <c r="G6" s="12">
        <v>1</v>
      </c>
      <c r="H6" s="12">
        <v>3</v>
      </c>
      <c r="I6" s="12">
        <v>3</v>
      </c>
      <c r="J6" s="12">
        <v>4</v>
      </c>
      <c r="K6" s="12">
        <v>2</v>
      </c>
      <c r="L6" s="12">
        <v>1</v>
      </c>
      <c r="M6" s="12">
        <v>0</v>
      </c>
      <c r="N6" s="12">
        <v>2</v>
      </c>
      <c r="O6" s="13">
        <v>0</v>
      </c>
      <c r="P6" s="13">
        <v>1</v>
      </c>
      <c r="Q6" s="13">
        <v>0</v>
      </c>
      <c r="R6" s="13">
        <v>7</v>
      </c>
      <c r="S6" s="13">
        <v>2</v>
      </c>
      <c r="T6" s="13">
        <v>4</v>
      </c>
      <c r="U6" s="13">
        <v>2</v>
      </c>
      <c r="V6" s="14">
        <v>0</v>
      </c>
      <c r="W6" s="14">
        <v>16</v>
      </c>
      <c r="X6" s="15">
        <v>0</v>
      </c>
      <c r="Y6" s="15">
        <v>11</v>
      </c>
      <c r="Z6" s="15">
        <v>0</v>
      </c>
      <c r="AA6" s="15">
        <v>4</v>
      </c>
      <c r="AB6" s="15">
        <v>1</v>
      </c>
      <c r="AC6" s="28">
        <v>16</v>
      </c>
      <c r="AD6" s="28"/>
      <c r="AE6" s="28">
        <v>6</v>
      </c>
      <c r="AF6" s="16">
        <v>5</v>
      </c>
      <c r="AG6" s="16">
        <v>1</v>
      </c>
      <c r="AH6" s="16">
        <v>10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5</v>
      </c>
      <c r="AS6" s="17"/>
      <c r="AT6" s="17">
        <v>5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4">
        <v>0</v>
      </c>
      <c r="W7" s="14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>
        <v>0</v>
      </c>
      <c r="G8" s="12">
        <v>0</v>
      </c>
      <c r="H8" s="12">
        <v>0</v>
      </c>
      <c r="I8" s="12">
        <v>0</v>
      </c>
      <c r="J8" s="12">
        <v>1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0</v>
      </c>
      <c r="V8" s="14">
        <v>0</v>
      </c>
      <c r="W8" s="14">
        <v>1</v>
      </c>
      <c r="X8" s="15">
        <v>1</v>
      </c>
      <c r="Y8" s="15">
        <v>0</v>
      </c>
      <c r="Z8" s="15">
        <v>0</v>
      </c>
      <c r="AA8" s="15">
        <v>0</v>
      </c>
      <c r="AB8" s="15">
        <v>0</v>
      </c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 t="s">
        <v>174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 t="s">
        <v>175</v>
      </c>
      <c r="E12" s="28">
        <v>13</v>
      </c>
      <c r="F12" s="12">
        <v>0</v>
      </c>
      <c r="G12" s="12">
        <v>0</v>
      </c>
      <c r="H12" s="12">
        <v>3</v>
      </c>
      <c r="I12" s="12">
        <v>6</v>
      </c>
      <c r="J12" s="12">
        <v>1</v>
      </c>
      <c r="K12" s="12">
        <v>0</v>
      </c>
      <c r="L12" s="12">
        <v>1</v>
      </c>
      <c r="M12" s="12">
        <v>0</v>
      </c>
      <c r="N12" s="12">
        <v>2</v>
      </c>
      <c r="O12" s="13">
        <v>0</v>
      </c>
      <c r="P12" s="13">
        <v>0</v>
      </c>
      <c r="Q12" s="13">
        <v>1</v>
      </c>
      <c r="R12" s="13">
        <v>2</v>
      </c>
      <c r="S12" s="13">
        <v>3</v>
      </c>
      <c r="T12" s="13">
        <v>4</v>
      </c>
      <c r="U12" s="13">
        <v>3</v>
      </c>
      <c r="V12" s="14">
        <v>0</v>
      </c>
      <c r="W12" s="14">
        <v>13</v>
      </c>
      <c r="X12" s="15">
        <v>0</v>
      </c>
      <c r="Y12" s="15">
        <v>0</v>
      </c>
      <c r="Z12" s="15">
        <v>0</v>
      </c>
      <c r="AA12" s="15">
        <v>0</v>
      </c>
      <c r="AB12" s="15">
        <v>13</v>
      </c>
      <c r="AC12" s="28"/>
      <c r="AD12" s="28"/>
      <c r="AE12" s="28"/>
      <c r="AF12" s="16"/>
      <c r="AG12" s="16"/>
      <c r="AH12" s="16"/>
      <c r="AI12" s="16"/>
      <c r="AJ12" s="16">
        <v>6</v>
      </c>
      <c r="AK12" s="16">
        <v>0</v>
      </c>
      <c r="AL12" s="16">
        <v>2</v>
      </c>
      <c r="AM12" s="16">
        <v>0</v>
      </c>
      <c r="AN12" s="16">
        <v>5</v>
      </c>
      <c r="AO12" s="28">
        <v>1</v>
      </c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 t="s">
        <v>176</v>
      </c>
      <c r="E13" s="28">
        <v>7</v>
      </c>
      <c r="F13" s="12">
        <v>1</v>
      </c>
      <c r="G13" s="12">
        <v>1</v>
      </c>
      <c r="H13" s="12">
        <v>2</v>
      </c>
      <c r="I13" s="12">
        <v>2</v>
      </c>
      <c r="J13" s="12">
        <v>0</v>
      </c>
      <c r="K13" s="12">
        <v>0</v>
      </c>
      <c r="L13" s="12">
        <v>1</v>
      </c>
      <c r="M13" s="12">
        <v>0</v>
      </c>
      <c r="N13" s="12">
        <v>0</v>
      </c>
      <c r="O13" s="13">
        <v>0</v>
      </c>
      <c r="P13" s="13">
        <v>1</v>
      </c>
      <c r="Q13" s="13">
        <v>1</v>
      </c>
      <c r="R13" s="13">
        <v>0</v>
      </c>
      <c r="S13" s="13">
        <v>3</v>
      </c>
      <c r="T13" s="13">
        <v>1</v>
      </c>
      <c r="U13" s="13">
        <v>1</v>
      </c>
      <c r="V13" s="14">
        <v>1</v>
      </c>
      <c r="W13" s="14">
        <v>6</v>
      </c>
      <c r="X13" s="15">
        <v>0</v>
      </c>
      <c r="Y13" s="15">
        <v>0</v>
      </c>
      <c r="Z13" s="15">
        <v>0</v>
      </c>
      <c r="AA13" s="15">
        <v>0</v>
      </c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>
        <v>1</v>
      </c>
      <c r="AL13" s="16">
        <v>0</v>
      </c>
      <c r="AM13" s="16">
        <v>0</v>
      </c>
      <c r="AN13" s="16">
        <v>1</v>
      </c>
      <c r="AO13" s="28"/>
      <c r="AP13" s="28"/>
      <c r="AQ13" s="4"/>
      <c r="AR13" s="28">
        <v>3</v>
      </c>
      <c r="AS13" s="17"/>
      <c r="AT13" s="17"/>
      <c r="AU13" s="17">
        <v>3</v>
      </c>
      <c r="AV13" s="63"/>
      <c r="AW13" s="63"/>
    </row>
    <row r="14" spans="1:49">
      <c r="AR14" s="18">
        <f>SUM(AR4:AR13)</f>
        <v>12</v>
      </c>
    </row>
    <row r="15" spans="1:49" ht="21.75" customHeight="1"/>
    <row r="16" spans="1:49" ht="18.75">
      <c r="A16" s="19" t="s">
        <v>40</v>
      </c>
      <c r="B16" s="73" t="str">
        <f>REPT(B4,1)</f>
        <v>44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16</v>
      </c>
      <c r="F18" s="101">
        <f t="shared" si="0"/>
        <v>16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16</v>
      </c>
      <c r="P18" s="102"/>
      <c r="Q18" s="102"/>
      <c r="R18" s="102"/>
      <c r="S18" s="102"/>
      <c r="T18" s="102"/>
      <c r="U18" s="102"/>
      <c r="V18" s="104">
        <f t="shared" si="2"/>
        <v>16</v>
      </c>
      <c r="W18" s="104"/>
      <c r="X18" s="103">
        <f t="shared" si="3"/>
        <v>16</v>
      </c>
      <c r="Y18" s="103"/>
      <c r="Z18" s="103"/>
      <c r="AA18" s="103"/>
      <c r="AB18" s="103"/>
      <c r="AC18" s="10"/>
      <c r="AD18" s="10"/>
      <c r="AE18" s="10"/>
      <c r="AF18" s="108">
        <f t="shared" si="4"/>
        <v>16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5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0</v>
      </c>
      <c r="F19" s="101">
        <f t="shared" si="0"/>
        <v>0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0</v>
      </c>
      <c r="P19" s="102"/>
      <c r="Q19" s="102"/>
      <c r="R19" s="102"/>
      <c r="S19" s="102"/>
      <c r="T19" s="102"/>
      <c r="U19" s="102"/>
      <c r="V19" s="104">
        <f t="shared" si="2"/>
        <v>0</v>
      </c>
      <c r="W19" s="104"/>
      <c r="X19" s="103">
        <f t="shared" si="3"/>
        <v>0</v>
      </c>
      <c r="Y19" s="103"/>
      <c r="Z19" s="103"/>
      <c r="AA19" s="103"/>
      <c r="AB19" s="103"/>
      <c r="AC19" s="10"/>
      <c r="AD19" s="10"/>
      <c r="AE19" s="10"/>
      <c r="AF19" s="108">
        <f t="shared" si="4"/>
        <v>0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17,75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9,5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3</v>
      </c>
      <c r="AT25" s="106"/>
      <c r="AU25" s="107"/>
    </row>
    <row r="27" spans="1:47">
      <c r="D27" s="6">
        <f>SUM(D4:D13)</f>
        <v>31</v>
      </c>
      <c r="E27" s="6">
        <f>SUM(E4:E13)</f>
        <v>39</v>
      </c>
      <c r="J27" s="6">
        <f>SUM(F16:N25)</f>
        <v>39</v>
      </c>
      <c r="R27" s="6">
        <f>SUM(O16:U25)</f>
        <v>39</v>
      </c>
      <c r="W27" s="6">
        <f>SUM(V16:W25)</f>
        <v>39</v>
      </c>
      <c r="Z27" s="6">
        <f>SUM(X16:AB25)</f>
        <v>39</v>
      </c>
      <c r="AJ27" s="5">
        <f>SUM(AF16:AN25)</f>
        <v>39</v>
      </c>
      <c r="AT27" s="5">
        <f>SUM(AS16:AU25)</f>
        <v>12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4" zoomScale="70" zoomScaleNormal="70" workbookViewId="0">
      <selection activeCell="R32" sqref="R3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202</v>
      </c>
      <c r="B4" s="58">
        <v>40</v>
      </c>
      <c r="C4" s="3" t="s">
        <v>135</v>
      </c>
      <c r="D4" s="3"/>
      <c r="E4" s="28"/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/>
      <c r="J5" s="12">
        <v>1</v>
      </c>
      <c r="K5" s="12"/>
      <c r="L5" s="12"/>
      <c r="M5" s="12">
        <v>1</v>
      </c>
      <c r="N5" s="12"/>
      <c r="O5" s="13"/>
      <c r="P5" s="13"/>
      <c r="Q5" s="13"/>
      <c r="R5" s="13"/>
      <c r="S5" s="13"/>
      <c r="T5" s="13">
        <v>1</v>
      </c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2</v>
      </c>
      <c r="AD5" s="28">
        <v>1</v>
      </c>
      <c r="AE5" s="28"/>
      <c r="AF5" s="16"/>
      <c r="AG5" s="16"/>
      <c r="AH5" s="16"/>
      <c r="AI5" s="16">
        <v>1</v>
      </c>
      <c r="AJ5" s="16"/>
      <c r="AK5" s="16"/>
      <c r="AL5" s="16"/>
      <c r="AM5" s="16"/>
      <c r="AN5" s="16">
        <v>1</v>
      </c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20</v>
      </c>
      <c r="E6" s="28">
        <v>18</v>
      </c>
      <c r="F6" s="12">
        <v>1</v>
      </c>
      <c r="G6" s="12">
        <v>1</v>
      </c>
      <c r="H6" s="12">
        <v>3</v>
      </c>
      <c r="I6" s="12">
        <v>5</v>
      </c>
      <c r="J6" s="12">
        <v>2</v>
      </c>
      <c r="K6" s="12">
        <v>2</v>
      </c>
      <c r="L6" s="12">
        <v>1</v>
      </c>
      <c r="M6" s="12">
        <v>2</v>
      </c>
      <c r="N6" s="12">
        <v>1</v>
      </c>
      <c r="O6" s="13"/>
      <c r="P6" s="13"/>
      <c r="Q6" s="13">
        <v>2</v>
      </c>
      <c r="R6" s="13">
        <v>8</v>
      </c>
      <c r="S6" s="13">
        <v>2</v>
      </c>
      <c r="T6" s="13">
        <v>2</v>
      </c>
      <c r="U6" s="13">
        <v>4</v>
      </c>
      <c r="V6" s="14"/>
      <c r="W6" s="14">
        <v>18</v>
      </c>
      <c r="X6" s="15">
        <v>1</v>
      </c>
      <c r="Y6" s="15">
        <v>3</v>
      </c>
      <c r="Z6" s="15"/>
      <c r="AA6" s="15"/>
      <c r="AB6" s="15">
        <v>14</v>
      </c>
      <c r="AC6" s="28">
        <v>9</v>
      </c>
      <c r="AD6" s="28">
        <v>1</v>
      </c>
      <c r="AE6" s="28">
        <v>1</v>
      </c>
      <c r="AF6" s="16">
        <v>5</v>
      </c>
      <c r="AG6" s="16">
        <v>1</v>
      </c>
      <c r="AH6" s="16">
        <v>9</v>
      </c>
      <c r="AI6" s="16">
        <v>1</v>
      </c>
      <c r="AJ6" s="16"/>
      <c r="AK6" s="16"/>
      <c r="AL6" s="16"/>
      <c r="AM6" s="16"/>
      <c r="AN6" s="16">
        <v>2</v>
      </c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2.5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>
        <v>1</v>
      </c>
      <c r="Z7" s="15"/>
      <c r="AA7" s="15"/>
      <c r="AB7" s="15"/>
      <c r="AC7" s="28">
        <v>1</v>
      </c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0.75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0.25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0.75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>
        <v>0</v>
      </c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13.75</v>
      </c>
      <c r="E12" s="28">
        <v>11</v>
      </c>
      <c r="F12" s="12"/>
      <c r="G12" s="12">
        <v>2</v>
      </c>
      <c r="H12" s="12">
        <v>4</v>
      </c>
      <c r="I12" s="12">
        <v>2</v>
      </c>
      <c r="J12" s="12">
        <v>2</v>
      </c>
      <c r="K12" s="12"/>
      <c r="L12" s="12">
        <v>1</v>
      </c>
      <c r="M12" s="12"/>
      <c r="N12" s="12"/>
      <c r="O12" s="13"/>
      <c r="P12" s="13"/>
      <c r="Q12" s="13">
        <v>2</v>
      </c>
      <c r="R12" s="13">
        <v>3</v>
      </c>
      <c r="S12" s="13">
        <v>4</v>
      </c>
      <c r="T12" s="13">
        <v>1</v>
      </c>
      <c r="U12" s="13">
        <v>1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6</v>
      </c>
      <c r="AK12" s="16"/>
      <c r="AL12" s="16">
        <v>1</v>
      </c>
      <c r="AM12" s="16"/>
      <c r="AN12" s="16">
        <v>4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1.5</v>
      </c>
      <c r="E13" s="28">
        <v>1</v>
      </c>
      <c r="F13" s="12"/>
      <c r="G13" s="12"/>
      <c r="H13" s="12"/>
      <c r="I13" s="12"/>
      <c r="J13" s="12">
        <v>1</v>
      </c>
      <c r="K13" s="12"/>
      <c r="L13" s="12"/>
      <c r="M13" s="12"/>
      <c r="N13" s="12"/>
      <c r="O13" s="13"/>
      <c r="P13" s="13"/>
      <c r="Q13" s="13"/>
      <c r="R13" s="13"/>
      <c r="S13" s="13">
        <v>1</v>
      </c>
      <c r="T13" s="13"/>
      <c r="U13" s="13"/>
      <c r="V13" s="14"/>
      <c r="W13" s="14">
        <v>1</v>
      </c>
      <c r="X13" s="15"/>
      <c r="Y13" s="15"/>
      <c r="Z13" s="15"/>
      <c r="AA13" s="15"/>
      <c r="AB13" s="15">
        <v>1</v>
      </c>
      <c r="AC13" s="28"/>
      <c r="AD13" s="28"/>
      <c r="AE13" s="28"/>
      <c r="AF13" s="16"/>
      <c r="AG13" s="16"/>
      <c r="AH13" s="16"/>
      <c r="AI13" s="16"/>
      <c r="AJ13" s="16">
        <v>1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0</v>
      </c>
    </row>
    <row r="15" spans="1:49" ht="21.75" customHeight="1"/>
    <row r="16" spans="1:49" ht="18.75">
      <c r="A16" s="19" t="s">
        <v>40</v>
      </c>
      <c r="B16" s="73" t="str">
        <f>REPT(B4,1)</f>
        <v>40</v>
      </c>
      <c r="C16" s="3" t="s">
        <v>135</v>
      </c>
      <c r="D16" s="20" t="str">
        <f>REPT(D4,1)</f>
        <v/>
      </c>
      <c r="E16" s="20" t="str">
        <f>REPT(E4,1)</f>
        <v/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20</v>
      </c>
      <c r="E18" s="20" t="str">
        <f t="shared" si="6"/>
        <v>18</v>
      </c>
      <c r="F18" s="101">
        <f t="shared" si="0"/>
        <v>18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18</v>
      </c>
      <c r="P18" s="102"/>
      <c r="Q18" s="102"/>
      <c r="R18" s="102"/>
      <c r="S18" s="102"/>
      <c r="T18" s="102"/>
      <c r="U18" s="102"/>
      <c r="V18" s="104">
        <f t="shared" si="2"/>
        <v>18</v>
      </c>
      <c r="W18" s="104"/>
      <c r="X18" s="103">
        <f t="shared" si="3"/>
        <v>18</v>
      </c>
      <c r="Y18" s="103"/>
      <c r="Z18" s="103"/>
      <c r="AA18" s="103"/>
      <c r="AB18" s="103"/>
      <c r="AC18" s="10"/>
      <c r="AD18" s="10"/>
      <c r="AE18" s="10"/>
      <c r="AF18" s="108">
        <f t="shared" si="4"/>
        <v>18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2,5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0,75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0,75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13,75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1,5</v>
      </c>
      <c r="E25" s="20" t="str">
        <f t="shared" si="6"/>
        <v>1</v>
      </c>
      <c r="F25" s="101">
        <f t="shared" si="0"/>
        <v>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</v>
      </c>
      <c r="P25" s="102"/>
      <c r="Q25" s="102"/>
      <c r="R25" s="102"/>
      <c r="S25" s="102"/>
      <c r="T25" s="102"/>
      <c r="U25" s="102"/>
      <c r="V25" s="104">
        <f t="shared" si="2"/>
        <v>1</v>
      </c>
      <c r="W25" s="104"/>
      <c r="X25" s="103">
        <f t="shared" si="3"/>
        <v>1</v>
      </c>
      <c r="Y25" s="103"/>
      <c r="Z25" s="103"/>
      <c r="AA25" s="103"/>
      <c r="AB25" s="103"/>
      <c r="AC25" s="10"/>
      <c r="AD25" s="10"/>
      <c r="AE25" s="10"/>
      <c r="AF25" s="108">
        <f t="shared" si="4"/>
        <v>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42.5</v>
      </c>
      <c r="E27" s="6">
        <f>SUM(E4:E13)</f>
        <v>34</v>
      </c>
      <c r="J27" s="6">
        <f>SUM(F16:N25)</f>
        <v>34</v>
      </c>
      <c r="R27" s="6">
        <f>SUM(O16:U25)</f>
        <v>34</v>
      </c>
      <c r="W27" s="6">
        <f>SUM(V16:W25)</f>
        <v>34</v>
      </c>
      <c r="Z27" s="6">
        <f>SUM(X16:AB25)</f>
        <v>34</v>
      </c>
      <c r="AJ27" s="5">
        <f>SUM(AF16:AN25)</f>
        <v>34</v>
      </c>
      <c r="AT27" s="5">
        <f>SUM(AS16:AU25)</f>
        <v>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C29" sqref="AC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195</v>
      </c>
      <c r="B4" s="58">
        <v>21</v>
      </c>
      <c r="C4" s="3" t="s">
        <v>135</v>
      </c>
      <c r="D4" s="3"/>
      <c r="E4" s="28"/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/>
      <c r="T5" s="13">
        <v>1</v>
      </c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12</v>
      </c>
      <c r="E6" s="28">
        <v>10</v>
      </c>
      <c r="F6" s="12"/>
      <c r="G6" s="12"/>
      <c r="H6" s="12">
        <v>3</v>
      </c>
      <c r="I6" s="12">
        <v>3</v>
      </c>
      <c r="J6" s="12">
        <v>2</v>
      </c>
      <c r="K6" s="12"/>
      <c r="L6" s="12">
        <v>2</v>
      </c>
      <c r="M6" s="12"/>
      <c r="N6" s="12"/>
      <c r="O6" s="13"/>
      <c r="P6" s="13">
        <v>1</v>
      </c>
      <c r="Q6" s="13">
        <v>3</v>
      </c>
      <c r="R6" s="13">
        <v>3</v>
      </c>
      <c r="S6" s="13">
        <v>1</v>
      </c>
      <c r="T6" s="13">
        <v>1</v>
      </c>
      <c r="U6" s="13">
        <v>1</v>
      </c>
      <c r="V6" s="14"/>
      <c r="W6" s="14">
        <v>10</v>
      </c>
      <c r="X6" s="15">
        <v>4</v>
      </c>
      <c r="Y6" s="15">
        <v>2</v>
      </c>
      <c r="Z6" s="15"/>
      <c r="AA6" s="15">
        <v>4</v>
      </c>
      <c r="AB6" s="15"/>
      <c r="AC6" s="28">
        <v>3</v>
      </c>
      <c r="AD6" s="28">
        <v>1</v>
      </c>
      <c r="AE6" s="28"/>
      <c r="AF6" s="16">
        <v>3</v>
      </c>
      <c r="AG6" s="16">
        <v>2</v>
      </c>
      <c r="AH6" s="16">
        <v>4</v>
      </c>
      <c r="AI6" s="16"/>
      <c r="AJ6" s="16">
        <v>1</v>
      </c>
      <c r="AK6" s="16"/>
      <c r="AL6" s="16"/>
      <c r="AM6" s="16"/>
      <c r="AN6" s="16"/>
      <c r="AO6" s="28">
        <v>3</v>
      </c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/>
      <c r="W7" s="14">
        <v>1</v>
      </c>
      <c r="X7" s="15"/>
      <c r="Y7" s="15">
        <v>1</v>
      </c>
      <c r="Z7" s="15"/>
      <c r="AA7" s="15"/>
      <c r="AB7" s="15"/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21"/>
      <c r="AU7" s="21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0.75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7</v>
      </c>
      <c r="E12" s="28">
        <v>7</v>
      </c>
      <c r="F12" s="12"/>
      <c r="G12" s="12">
        <v>1</v>
      </c>
      <c r="H12" s="12">
        <v>3</v>
      </c>
      <c r="I12" s="12"/>
      <c r="J12" s="12"/>
      <c r="K12" s="12"/>
      <c r="L12" s="12">
        <v>1</v>
      </c>
      <c r="M12" s="12">
        <v>1</v>
      </c>
      <c r="N12" s="12">
        <v>1</v>
      </c>
      <c r="O12" s="13"/>
      <c r="P12" s="13">
        <v>1</v>
      </c>
      <c r="Q12" s="13"/>
      <c r="R12" s="13">
        <v>2</v>
      </c>
      <c r="S12" s="13"/>
      <c r="T12" s="13">
        <v>1</v>
      </c>
      <c r="U12" s="13">
        <v>3</v>
      </c>
      <c r="V12" s="14"/>
      <c r="W12" s="14">
        <v>7</v>
      </c>
      <c r="X12" s="15"/>
      <c r="Y12" s="15"/>
      <c r="Z12" s="15"/>
      <c r="AA12" s="15"/>
      <c r="AB12" s="15">
        <v>7</v>
      </c>
      <c r="AC12" s="28"/>
      <c r="AD12" s="28"/>
      <c r="AE12" s="28"/>
      <c r="AF12" s="16"/>
      <c r="AG12" s="16"/>
      <c r="AH12" s="16">
        <v>1</v>
      </c>
      <c r="AI12" s="16"/>
      <c r="AJ12" s="16">
        <v>6</v>
      </c>
      <c r="AK12" s="16"/>
      <c r="AL12" s="16"/>
      <c r="AM12" s="16"/>
      <c r="AN12" s="16"/>
      <c r="AO12" s="28"/>
      <c r="AP12" s="28"/>
      <c r="AQ12" s="4"/>
      <c r="AR12" s="28">
        <v>1</v>
      </c>
      <c r="AS12" s="21">
        <v>1</v>
      </c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1.5</v>
      </c>
      <c r="E13" s="28">
        <v>2</v>
      </c>
      <c r="F13" s="12"/>
      <c r="G13" s="12"/>
      <c r="H13" s="12"/>
      <c r="I13" s="12"/>
      <c r="J13" s="12"/>
      <c r="K13" s="12"/>
      <c r="L13" s="12"/>
      <c r="M13" s="12">
        <v>1</v>
      </c>
      <c r="N13" s="12">
        <v>1</v>
      </c>
      <c r="O13" s="13"/>
      <c r="P13" s="13"/>
      <c r="Q13" s="13"/>
      <c r="R13" s="13"/>
      <c r="S13" s="13"/>
      <c r="T13" s="13"/>
      <c r="U13" s="13">
        <v>2</v>
      </c>
      <c r="V13" s="14"/>
      <c r="W13" s="14">
        <v>2</v>
      </c>
      <c r="X13" s="15"/>
      <c r="Y13" s="15"/>
      <c r="Z13" s="15"/>
      <c r="AA13" s="15"/>
      <c r="AB13" s="15">
        <v>2</v>
      </c>
      <c r="AC13" s="28"/>
      <c r="AD13" s="28"/>
      <c r="AE13" s="28"/>
      <c r="AF13" s="16"/>
      <c r="AG13" s="16"/>
      <c r="AH13" s="16"/>
      <c r="AI13" s="16"/>
      <c r="AJ13" s="16">
        <v>2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21</v>
      </c>
      <c r="C16" s="3" t="s">
        <v>135</v>
      </c>
      <c r="D16" s="20" t="str">
        <f>REPT(D4,1)</f>
        <v/>
      </c>
      <c r="E16" s="20" t="str">
        <f>REPT(E4,1)</f>
        <v/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12</v>
      </c>
      <c r="E18" s="20" t="str">
        <f t="shared" si="6"/>
        <v>10</v>
      </c>
      <c r="F18" s="101">
        <f t="shared" si="0"/>
        <v>10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10</v>
      </c>
      <c r="P18" s="102"/>
      <c r="Q18" s="102"/>
      <c r="R18" s="102"/>
      <c r="S18" s="102"/>
      <c r="T18" s="102"/>
      <c r="U18" s="102"/>
      <c r="V18" s="104">
        <f t="shared" si="2"/>
        <v>10</v>
      </c>
      <c r="W18" s="104"/>
      <c r="X18" s="103">
        <f t="shared" si="3"/>
        <v>10</v>
      </c>
      <c r="Y18" s="103"/>
      <c r="Z18" s="103"/>
      <c r="AA18" s="103"/>
      <c r="AB18" s="103"/>
      <c r="AC18" s="10"/>
      <c r="AD18" s="10"/>
      <c r="AE18" s="10"/>
      <c r="AF18" s="108">
        <f t="shared" si="4"/>
        <v>10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0,75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7</v>
      </c>
      <c r="E24" s="20" t="str">
        <f t="shared" si="6"/>
        <v>7</v>
      </c>
      <c r="F24" s="101">
        <f t="shared" si="0"/>
        <v>7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7</v>
      </c>
      <c r="P24" s="102"/>
      <c r="Q24" s="102"/>
      <c r="R24" s="102"/>
      <c r="S24" s="102"/>
      <c r="T24" s="102"/>
      <c r="U24" s="102"/>
      <c r="V24" s="104">
        <f t="shared" si="2"/>
        <v>7</v>
      </c>
      <c r="W24" s="104"/>
      <c r="X24" s="103">
        <f t="shared" si="3"/>
        <v>7</v>
      </c>
      <c r="Y24" s="103"/>
      <c r="Z24" s="103"/>
      <c r="AA24" s="103"/>
      <c r="AB24" s="103"/>
      <c r="AC24" s="10"/>
      <c r="AD24" s="10"/>
      <c r="AE24" s="10"/>
      <c r="AF24" s="108">
        <f t="shared" si="4"/>
        <v>7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1,5</v>
      </c>
      <c r="E25" s="20" t="str">
        <f t="shared" si="6"/>
        <v>2</v>
      </c>
      <c r="F25" s="101">
        <f t="shared" si="0"/>
        <v>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2</v>
      </c>
      <c r="P25" s="102"/>
      <c r="Q25" s="102"/>
      <c r="R25" s="102"/>
      <c r="S25" s="102"/>
      <c r="T25" s="102"/>
      <c r="U25" s="102"/>
      <c r="V25" s="104">
        <f t="shared" si="2"/>
        <v>2</v>
      </c>
      <c r="W25" s="104"/>
      <c r="X25" s="103">
        <f t="shared" si="3"/>
        <v>2</v>
      </c>
      <c r="Y25" s="103"/>
      <c r="Z25" s="103"/>
      <c r="AA25" s="103"/>
      <c r="AB25" s="103"/>
      <c r="AC25" s="10"/>
      <c r="AD25" s="10"/>
      <c r="AE25" s="10"/>
      <c r="AF25" s="108">
        <f t="shared" si="4"/>
        <v>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23.25</v>
      </c>
      <c r="E27" s="6">
        <f>SUM(E4:E13)</f>
        <v>21</v>
      </c>
      <c r="J27" s="6">
        <f>SUM(F16:N25)</f>
        <v>21</v>
      </c>
      <c r="R27" s="6">
        <f>SUM(O16:U25)</f>
        <v>21</v>
      </c>
      <c r="W27" s="6">
        <f>SUM(V16:W25)</f>
        <v>21</v>
      </c>
      <c r="Z27" s="6">
        <f>SUM(X16:AB25)</f>
        <v>21</v>
      </c>
      <c r="AJ27" s="5">
        <f>SUM(AF16:AN25)</f>
        <v>21</v>
      </c>
      <c r="AT27" s="5">
        <f>SUM(AS16:AU25)</f>
        <v>4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rgb="FF00B050"/>
  </sheetPr>
  <dimension ref="A1:AW27"/>
  <sheetViews>
    <sheetView topLeftCell="AA1" zoomScale="70" zoomScaleNormal="70" workbookViewId="0">
      <selection activeCell="AD21" sqref="AD2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45" customHeight="1">
      <c r="A4" s="58" t="s">
        <v>172</v>
      </c>
      <c r="B4" s="58">
        <v>37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>
        <v>1</v>
      </c>
    </row>
    <row r="5" spans="1:49" ht="23.45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>
        <v>1</v>
      </c>
      <c r="P5" s="13"/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3.45" customHeight="1">
      <c r="A6" s="58"/>
      <c r="B6" s="58"/>
      <c r="C6" s="3" t="s">
        <v>148</v>
      </c>
      <c r="D6" s="3">
        <v>17</v>
      </c>
      <c r="E6" s="28">
        <v>12</v>
      </c>
      <c r="F6" s="12"/>
      <c r="G6" s="12"/>
      <c r="H6" s="12">
        <v>3</v>
      </c>
      <c r="I6" s="12">
        <v>5</v>
      </c>
      <c r="J6" s="12">
        <v>2</v>
      </c>
      <c r="K6" s="12">
        <v>1</v>
      </c>
      <c r="L6" s="12"/>
      <c r="M6" s="12"/>
      <c r="N6" s="12">
        <v>1</v>
      </c>
      <c r="O6" s="13"/>
      <c r="P6" s="13">
        <v>2</v>
      </c>
      <c r="Q6" s="13">
        <v>1</v>
      </c>
      <c r="R6" s="13">
        <v>3</v>
      </c>
      <c r="S6" s="13">
        <v>2</v>
      </c>
      <c r="T6" s="13">
        <v>3</v>
      </c>
      <c r="U6" s="13">
        <v>1</v>
      </c>
      <c r="V6" s="14"/>
      <c r="W6" s="14">
        <v>12</v>
      </c>
      <c r="X6" s="15">
        <v>2</v>
      </c>
      <c r="Y6" s="15">
        <v>6</v>
      </c>
      <c r="Z6" s="15"/>
      <c r="AA6" s="15">
        <v>4</v>
      </c>
      <c r="AB6" s="15"/>
      <c r="AC6" s="28">
        <v>5</v>
      </c>
      <c r="AD6" s="28">
        <v>2</v>
      </c>
      <c r="AE6" s="28">
        <v>2</v>
      </c>
      <c r="AF6" s="16">
        <v>2</v>
      </c>
      <c r="AG6" s="16">
        <v>3</v>
      </c>
      <c r="AH6" s="16">
        <v>7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13</v>
      </c>
      <c r="AS6" s="17"/>
      <c r="AT6" s="17">
        <v>12</v>
      </c>
      <c r="AU6" s="17">
        <v>1</v>
      </c>
      <c r="AV6" s="62"/>
      <c r="AW6" s="62"/>
    </row>
    <row r="7" spans="1:49" ht="23.4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>
        <v>1</v>
      </c>
      <c r="Q7" s="13"/>
      <c r="R7" s="13"/>
      <c r="S7" s="13"/>
      <c r="T7" s="13"/>
      <c r="U7" s="13"/>
      <c r="V7" s="14"/>
      <c r="W7" s="14">
        <v>1</v>
      </c>
      <c r="X7" s="15"/>
      <c r="Y7" s="15"/>
      <c r="Z7" s="15"/>
      <c r="AA7" s="15">
        <v>1</v>
      </c>
      <c r="AB7" s="15"/>
      <c r="AC7" s="28"/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3.45" customHeight="1">
      <c r="A8" s="58"/>
      <c r="B8" s="58"/>
      <c r="C8" s="3" t="s">
        <v>137</v>
      </c>
      <c r="D8" s="3">
        <v>0.75</v>
      </c>
      <c r="E8" s="28">
        <v>1</v>
      </c>
      <c r="F8" s="12"/>
      <c r="G8" s="12"/>
      <c r="H8" s="12">
        <v>1</v>
      </c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/>
      <c r="Y8" s="15">
        <v>1</v>
      </c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23.45" customHeight="1">
      <c r="A9" s="58"/>
      <c r="B9" s="58"/>
      <c r="C9" s="3" t="s">
        <v>138</v>
      </c>
      <c r="D9" s="3">
        <v>1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 ht="23.45" customHeight="1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 ht="23.45" customHeight="1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3.45" customHeight="1">
      <c r="A12" s="58"/>
      <c r="B12" s="58"/>
      <c r="C12" s="3" t="s">
        <v>38</v>
      </c>
      <c r="D12" s="28">
        <v>12</v>
      </c>
      <c r="E12" s="28">
        <v>7</v>
      </c>
      <c r="F12" s="12"/>
      <c r="G12" s="12"/>
      <c r="H12" s="12">
        <v>2</v>
      </c>
      <c r="I12" s="12">
        <v>4</v>
      </c>
      <c r="J12" s="12"/>
      <c r="K12" s="12">
        <v>1</v>
      </c>
      <c r="L12" s="12"/>
      <c r="M12" s="12"/>
      <c r="N12" s="12"/>
      <c r="O12" s="13"/>
      <c r="P12" s="13"/>
      <c r="Q12" s="13"/>
      <c r="R12" s="13">
        <v>1</v>
      </c>
      <c r="S12" s="13">
        <v>4</v>
      </c>
      <c r="T12" s="13">
        <v>1</v>
      </c>
      <c r="U12" s="13">
        <v>1</v>
      </c>
      <c r="V12" s="14"/>
      <c r="W12" s="14">
        <v>7</v>
      </c>
      <c r="X12" s="15"/>
      <c r="Y12" s="15"/>
      <c r="Z12" s="15"/>
      <c r="AA12" s="15"/>
      <c r="AB12" s="15">
        <v>7</v>
      </c>
      <c r="AC12" s="28"/>
      <c r="AD12" s="28"/>
      <c r="AE12" s="28"/>
      <c r="AF12" s="16">
        <v>1</v>
      </c>
      <c r="AG12" s="16"/>
      <c r="AH12" s="16"/>
      <c r="AI12" s="16"/>
      <c r="AJ12" s="16">
        <v>1</v>
      </c>
      <c r="AK12" s="16"/>
      <c r="AL12" s="16">
        <v>2</v>
      </c>
      <c r="AM12" s="16"/>
      <c r="AN12" s="16">
        <v>3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 ht="23.45" customHeight="1">
      <c r="A13" s="58"/>
      <c r="B13" s="58"/>
      <c r="C13" s="3" t="s">
        <v>39</v>
      </c>
      <c r="D13" s="28">
        <v>7</v>
      </c>
      <c r="E13" s="28">
        <v>4</v>
      </c>
      <c r="F13" s="12"/>
      <c r="G13" s="12">
        <v>1</v>
      </c>
      <c r="H13" s="12"/>
      <c r="I13" s="12">
        <v>1</v>
      </c>
      <c r="J13" s="12">
        <v>1</v>
      </c>
      <c r="K13" s="12">
        <v>1</v>
      </c>
      <c r="L13" s="12"/>
      <c r="M13" s="12"/>
      <c r="N13" s="12"/>
      <c r="O13" s="13"/>
      <c r="P13" s="13"/>
      <c r="Q13" s="13">
        <v>1</v>
      </c>
      <c r="R13" s="13">
        <v>1</v>
      </c>
      <c r="S13" s="13"/>
      <c r="T13" s="13">
        <v>2</v>
      </c>
      <c r="U13" s="13"/>
      <c r="V13" s="14"/>
      <c r="W13" s="14">
        <v>4</v>
      </c>
      <c r="X13" s="15"/>
      <c r="Y13" s="15"/>
      <c r="Z13" s="15"/>
      <c r="AA13" s="15"/>
      <c r="AB13" s="15">
        <v>4</v>
      </c>
      <c r="AC13" s="28"/>
      <c r="AD13" s="28"/>
      <c r="AE13" s="28"/>
      <c r="AF13" s="16"/>
      <c r="AG13" s="16"/>
      <c r="AH13" s="16"/>
      <c r="AI13" s="16"/>
      <c r="AJ13" s="16">
        <v>1</v>
      </c>
      <c r="AK13" s="16"/>
      <c r="AL13" s="16"/>
      <c r="AM13" s="16"/>
      <c r="AN13" s="16">
        <v>3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 ht="23.45" customHeight="1">
      <c r="AR14" s="18">
        <f>SUM(AR4:AR13)</f>
        <v>13</v>
      </c>
    </row>
    <row r="15" spans="1:49" ht="23.45" customHeight="1"/>
    <row r="16" spans="1:49" ht="23.45" customHeight="1">
      <c r="A16" s="19" t="s">
        <v>40</v>
      </c>
      <c r="B16" s="73" t="str">
        <f>REPT(B4,1)</f>
        <v>37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13</v>
      </c>
      <c r="AS16" s="105">
        <f t="shared" ref="AS16:AS25" si="5">SUM(AS4:AU4)</f>
        <v>0</v>
      </c>
      <c r="AT16" s="106"/>
      <c r="AU16" s="107"/>
    </row>
    <row r="17" spans="1:47" ht="23.45" customHeight="1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17</v>
      </c>
      <c r="E18" s="20" t="str">
        <f t="shared" si="6"/>
        <v>12</v>
      </c>
      <c r="F18" s="101">
        <f t="shared" si="0"/>
        <v>12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12</v>
      </c>
      <c r="P18" s="102"/>
      <c r="Q18" s="102"/>
      <c r="R18" s="102"/>
      <c r="S18" s="102"/>
      <c r="T18" s="102"/>
      <c r="U18" s="102"/>
      <c r="V18" s="104">
        <f t="shared" si="2"/>
        <v>12</v>
      </c>
      <c r="W18" s="104"/>
      <c r="X18" s="103">
        <f t="shared" si="3"/>
        <v>12</v>
      </c>
      <c r="Y18" s="103"/>
      <c r="Z18" s="103"/>
      <c r="AA18" s="103"/>
      <c r="AB18" s="103"/>
      <c r="AC18" s="10"/>
      <c r="AD18" s="10"/>
      <c r="AE18" s="10"/>
      <c r="AF18" s="108">
        <f t="shared" si="4"/>
        <v>12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0,75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12</v>
      </c>
      <c r="E24" s="20" t="str">
        <f t="shared" si="6"/>
        <v>7</v>
      </c>
      <c r="F24" s="101">
        <f t="shared" si="0"/>
        <v>7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7</v>
      </c>
      <c r="P24" s="102"/>
      <c r="Q24" s="102"/>
      <c r="R24" s="102"/>
      <c r="S24" s="102"/>
      <c r="T24" s="102"/>
      <c r="U24" s="102"/>
      <c r="V24" s="104">
        <f t="shared" si="2"/>
        <v>7</v>
      </c>
      <c r="W24" s="104"/>
      <c r="X24" s="103">
        <f t="shared" si="3"/>
        <v>7</v>
      </c>
      <c r="Y24" s="103"/>
      <c r="Z24" s="103"/>
      <c r="AA24" s="103"/>
      <c r="AB24" s="103"/>
      <c r="AC24" s="10"/>
      <c r="AD24" s="10"/>
      <c r="AE24" s="10"/>
      <c r="AF24" s="108">
        <f t="shared" si="4"/>
        <v>7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</v>
      </c>
      <c r="E25" s="20" t="str">
        <f t="shared" si="6"/>
        <v>4</v>
      </c>
      <c r="F25" s="101">
        <f t="shared" si="0"/>
        <v>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4</v>
      </c>
      <c r="P25" s="102"/>
      <c r="Q25" s="102"/>
      <c r="R25" s="102"/>
      <c r="S25" s="102"/>
      <c r="T25" s="102"/>
      <c r="U25" s="102"/>
      <c r="V25" s="104">
        <f t="shared" si="2"/>
        <v>4</v>
      </c>
      <c r="W25" s="104"/>
      <c r="X25" s="103">
        <f t="shared" si="3"/>
        <v>4</v>
      </c>
      <c r="Y25" s="103"/>
      <c r="Z25" s="103"/>
      <c r="AA25" s="103"/>
      <c r="AB25" s="103"/>
      <c r="AC25" s="10"/>
      <c r="AD25" s="10"/>
      <c r="AE25" s="10"/>
      <c r="AF25" s="108">
        <f t="shared" si="4"/>
        <v>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43.25</v>
      </c>
      <c r="E27" s="6">
        <f>SUM(E4:E13)</f>
        <v>27</v>
      </c>
      <c r="J27" s="6">
        <f>SUM(F16:N25)</f>
        <v>27</v>
      </c>
      <c r="R27" s="6">
        <f>SUM(O16:U25)</f>
        <v>27</v>
      </c>
      <c r="W27" s="6">
        <f>SUM(V16:W25)</f>
        <v>27</v>
      </c>
      <c r="Z27" s="6">
        <f>SUM(X16:AB25)</f>
        <v>27</v>
      </c>
      <c r="AJ27" s="5">
        <f>SUM(AF16:AN25)</f>
        <v>27</v>
      </c>
      <c r="AT27" s="5">
        <f>SUM(AS16:AU25)</f>
        <v>13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H28" sqref="H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160</v>
      </c>
      <c r="B4" s="58">
        <v>58</v>
      </c>
      <c r="C4" s="3" t="s">
        <v>35</v>
      </c>
      <c r="D4" s="3">
        <v>5</v>
      </c>
      <c r="E4" s="28">
        <v>5</v>
      </c>
      <c r="F4" s="12"/>
      <c r="G4" s="12"/>
      <c r="H4" s="12"/>
      <c r="I4" s="12"/>
      <c r="J4" s="12"/>
      <c r="K4" s="12">
        <v>3</v>
      </c>
      <c r="L4" s="12">
        <v>1</v>
      </c>
      <c r="M4" s="12">
        <v>1</v>
      </c>
      <c r="N4" s="12"/>
      <c r="O4" s="13"/>
      <c r="P4" s="13"/>
      <c r="Q4" s="13"/>
      <c r="R4" s="13">
        <v>1</v>
      </c>
      <c r="S4" s="13"/>
      <c r="T4" s="13"/>
      <c r="U4" s="13">
        <v>4</v>
      </c>
      <c r="V4" s="14"/>
      <c r="W4" s="14">
        <v>5</v>
      </c>
      <c r="X4" s="15"/>
      <c r="Y4" s="15"/>
      <c r="Z4" s="15"/>
      <c r="AA4" s="15">
        <v>5</v>
      </c>
      <c r="AB4" s="15"/>
      <c r="AC4" s="28">
        <v>0</v>
      </c>
      <c r="AD4" s="28">
        <v>0</v>
      </c>
      <c r="AE4" s="28">
        <v>0</v>
      </c>
      <c r="AF4" s="16"/>
      <c r="AG4" s="16"/>
      <c r="AH4" s="16">
        <v>5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0</v>
      </c>
      <c r="AS4" s="17"/>
      <c r="AT4" s="17"/>
      <c r="AU4" s="17"/>
      <c r="AV4" s="61">
        <v>1</v>
      </c>
      <c r="AW4" s="61">
        <v>1</v>
      </c>
    </row>
    <row r="5" spans="1:49" ht="27" customHeight="1">
      <c r="A5" s="58"/>
      <c r="B5" s="58"/>
      <c r="C5" s="3" t="s">
        <v>132</v>
      </c>
      <c r="D5" s="3">
        <v>72.39</v>
      </c>
      <c r="E5" s="28">
        <v>43</v>
      </c>
      <c r="F5" s="12">
        <v>3</v>
      </c>
      <c r="G5" s="12">
        <v>1</v>
      </c>
      <c r="H5" s="12">
        <v>1</v>
      </c>
      <c r="I5" s="12">
        <v>4</v>
      </c>
      <c r="J5" s="12">
        <v>5</v>
      </c>
      <c r="K5" s="12">
        <v>9</v>
      </c>
      <c r="L5" s="12">
        <v>11</v>
      </c>
      <c r="M5" s="12">
        <v>7</v>
      </c>
      <c r="N5" s="12">
        <v>2</v>
      </c>
      <c r="O5" s="13">
        <v>1</v>
      </c>
      <c r="P5" s="13">
        <v>2</v>
      </c>
      <c r="Q5" s="13">
        <v>2</v>
      </c>
      <c r="R5" s="13"/>
      <c r="S5" s="13">
        <v>1</v>
      </c>
      <c r="T5" s="13">
        <v>4</v>
      </c>
      <c r="U5" s="13">
        <v>33</v>
      </c>
      <c r="V5" s="14">
        <v>4</v>
      </c>
      <c r="W5" s="14">
        <v>39</v>
      </c>
      <c r="X5" s="15">
        <v>13</v>
      </c>
      <c r="Y5" s="15">
        <v>20</v>
      </c>
      <c r="Z5" s="15"/>
      <c r="AA5" s="15">
        <v>7</v>
      </c>
      <c r="AB5" s="15">
        <v>3</v>
      </c>
      <c r="AC5" s="28">
        <v>41</v>
      </c>
      <c r="AD5" s="28">
        <v>0</v>
      </c>
      <c r="AE5" s="28">
        <v>0</v>
      </c>
      <c r="AF5" s="16">
        <v>4</v>
      </c>
      <c r="AG5" s="16"/>
      <c r="AH5" s="16">
        <v>38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>
        <v>2</v>
      </c>
      <c r="AS5" s="17"/>
      <c r="AT5" s="17">
        <v>2</v>
      </c>
      <c r="AU5" s="17"/>
      <c r="AV5" s="62"/>
      <c r="AW5" s="62"/>
    </row>
    <row r="6" spans="1:49" ht="27.75" customHeight="1">
      <c r="A6" s="58"/>
      <c r="B6" s="58"/>
      <c r="C6" s="3" t="s">
        <v>37</v>
      </c>
      <c r="D6" s="28">
        <v>6.5</v>
      </c>
      <c r="E6" s="28">
        <v>3</v>
      </c>
      <c r="F6" s="12"/>
      <c r="G6" s="12"/>
      <c r="H6" s="12">
        <v>1</v>
      </c>
      <c r="I6" s="12"/>
      <c r="J6" s="12"/>
      <c r="K6" s="12"/>
      <c r="L6" s="12"/>
      <c r="M6" s="12">
        <v>1</v>
      </c>
      <c r="N6" s="12">
        <v>1</v>
      </c>
      <c r="O6" s="13"/>
      <c r="P6" s="13"/>
      <c r="Q6" s="13"/>
      <c r="R6" s="13">
        <v>1</v>
      </c>
      <c r="S6" s="13"/>
      <c r="T6" s="13"/>
      <c r="U6" s="13">
        <v>2</v>
      </c>
      <c r="V6" s="14"/>
      <c r="W6" s="14">
        <v>3</v>
      </c>
      <c r="X6" s="15"/>
      <c r="Y6" s="15"/>
      <c r="Z6" s="15"/>
      <c r="AA6" s="15">
        <v>1</v>
      </c>
      <c r="AB6" s="15">
        <v>2</v>
      </c>
      <c r="AC6" s="28">
        <v>2</v>
      </c>
      <c r="AD6" s="28">
        <v>0</v>
      </c>
      <c r="AE6" s="28">
        <v>0</v>
      </c>
      <c r="AF6" s="16"/>
      <c r="AG6" s="16">
        <v>1</v>
      </c>
      <c r="AH6" s="16">
        <v>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>
        <v>2</v>
      </c>
      <c r="AU6" s="17"/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>
        <v>0</v>
      </c>
      <c r="AD7" s="28">
        <v>0</v>
      </c>
      <c r="AE7" s="28">
        <v>0</v>
      </c>
      <c r="AF7" s="16"/>
      <c r="AG7" s="16"/>
      <c r="AH7" s="16"/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>
        <v>0</v>
      </c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39</v>
      </c>
      <c r="D8" s="28">
        <v>0.5</v>
      </c>
      <c r="E8" s="28">
        <v>1</v>
      </c>
      <c r="F8" s="12">
        <v>1</v>
      </c>
      <c r="G8" s="12"/>
      <c r="H8" s="12"/>
      <c r="I8" s="12"/>
      <c r="J8" s="12"/>
      <c r="K8" s="12"/>
      <c r="L8" s="12"/>
      <c r="M8" s="12"/>
      <c r="N8" s="12"/>
      <c r="O8" s="13"/>
      <c r="P8" s="13"/>
      <c r="Q8" s="13">
        <v>1</v>
      </c>
      <c r="R8" s="13"/>
      <c r="S8" s="13"/>
      <c r="T8" s="13"/>
      <c r="U8" s="13"/>
      <c r="V8" s="14">
        <v>1</v>
      </c>
      <c r="W8" s="14"/>
      <c r="X8" s="15"/>
      <c r="Y8" s="15"/>
      <c r="Z8" s="15"/>
      <c r="AA8" s="15"/>
      <c r="AB8" s="15">
        <v>1</v>
      </c>
      <c r="AC8" s="28">
        <v>0</v>
      </c>
      <c r="AD8" s="28">
        <v>0</v>
      </c>
      <c r="AE8" s="28">
        <v>0</v>
      </c>
      <c r="AF8" s="16"/>
      <c r="AG8" s="16"/>
      <c r="AH8" s="16"/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>
        <v>0</v>
      </c>
      <c r="AS8" s="17"/>
      <c r="AT8" s="17"/>
      <c r="AU8" s="17"/>
      <c r="AV8" s="63"/>
      <c r="AW8" s="63"/>
    </row>
    <row r="9" spans="1:49" ht="36.75" customHeight="1">
      <c r="AR9" s="18">
        <f>SUM(AR4:AR8)</f>
        <v>4</v>
      </c>
    </row>
    <row r="11" spans="1:49" ht="18.75">
      <c r="A11" s="19" t="s">
        <v>40</v>
      </c>
      <c r="B11" s="73" t="str">
        <f>REPT(B4,1)</f>
        <v>58</v>
      </c>
      <c r="C11" s="3" t="s">
        <v>35</v>
      </c>
      <c r="D11" s="20" t="str">
        <f t="shared" ref="D11:E15" si="0">REPT(D4,1)</f>
        <v>5</v>
      </c>
      <c r="E11" s="20" t="str">
        <f t="shared" si="0"/>
        <v>5</v>
      </c>
      <c r="F11" s="101">
        <f>SUM(F4:N4)</f>
        <v>5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5</v>
      </c>
      <c r="P11" s="102"/>
      <c r="Q11" s="102"/>
      <c r="R11" s="102"/>
      <c r="S11" s="102"/>
      <c r="T11" s="102"/>
      <c r="U11" s="102"/>
      <c r="V11" s="104">
        <f>SUM(V4:W4)</f>
        <v>5</v>
      </c>
      <c r="W11" s="104"/>
      <c r="X11" s="103">
        <f>SUM(X4:AB4)</f>
        <v>5</v>
      </c>
      <c r="Y11" s="103"/>
      <c r="Z11" s="103"/>
      <c r="AA11" s="103"/>
      <c r="AB11" s="103"/>
      <c r="AC11" s="10"/>
      <c r="AD11" s="10"/>
      <c r="AE11" s="10"/>
      <c r="AF11" s="108">
        <f>SUM(AF4:AN4)</f>
        <v>5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4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72,39</v>
      </c>
      <c r="E12" s="20" t="str">
        <f t="shared" si="0"/>
        <v>43</v>
      </c>
      <c r="F12" s="101">
        <f>SUM(F5:N5)</f>
        <v>43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43</v>
      </c>
      <c r="P12" s="102"/>
      <c r="Q12" s="102"/>
      <c r="R12" s="102"/>
      <c r="S12" s="102"/>
      <c r="T12" s="102"/>
      <c r="U12" s="102"/>
      <c r="V12" s="104">
        <f>SUM(V5:W5)</f>
        <v>43</v>
      </c>
      <c r="W12" s="104"/>
      <c r="X12" s="103">
        <f>SUM(X5:AB5)</f>
        <v>43</v>
      </c>
      <c r="Y12" s="103"/>
      <c r="Z12" s="103"/>
      <c r="AA12" s="103"/>
      <c r="AB12" s="103"/>
      <c r="AC12" s="10"/>
      <c r="AD12" s="10"/>
      <c r="AE12" s="10"/>
      <c r="AF12" s="108">
        <f>SUM(AF5:AN5)</f>
        <v>43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2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6,5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04">
        <f>SUM(V6:W6)</f>
        <v>3</v>
      </c>
      <c r="W13" s="10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2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03">
        <f>SUM(X7:AB7)</f>
        <v>1</v>
      </c>
      <c r="Y14" s="103"/>
      <c r="Z14" s="103"/>
      <c r="AA14" s="103"/>
      <c r="AB14" s="103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0,5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86.39</v>
      </c>
      <c r="E17" s="6">
        <f>SUM(E4:E8)</f>
        <v>53</v>
      </c>
      <c r="J17" s="6">
        <f>SUM(F11:N15)</f>
        <v>53</v>
      </c>
      <c r="R17" s="6">
        <f>SUM(O11:U15)</f>
        <v>53</v>
      </c>
      <c r="W17" s="6">
        <f>SUM(V11:W15)</f>
        <v>53</v>
      </c>
      <c r="Z17" s="6">
        <f>SUM(X11:AB15)</f>
        <v>53</v>
      </c>
      <c r="AJ17" s="5">
        <f>SUM(AF11:AF15)</f>
        <v>53</v>
      </c>
      <c r="AT17" s="5">
        <f>SUM(AS11:AU15)</f>
        <v>4</v>
      </c>
    </row>
  </sheetData>
  <mergeCells count="61">
    <mergeCell ref="X14:AB14"/>
    <mergeCell ref="V12:W12"/>
    <mergeCell ref="X12:AB12"/>
    <mergeCell ref="V15:W15"/>
    <mergeCell ref="A1:A3"/>
    <mergeCell ref="B1:B3"/>
    <mergeCell ref="V1:W2"/>
    <mergeCell ref="X1:AA2"/>
    <mergeCell ref="X11:AB11"/>
    <mergeCell ref="V13:W13"/>
    <mergeCell ref="X13:AB13"/>
    <mergeCell ref="V11:W11"/>
    <mergeCell ref="F12:N12"/>
    <mergeCell ref="O12:U12"/>
    <mergeCell ref="F1:N2"/>
    <mergeCell ref="F15:N15"/>
    <mergeCell ref="O15:U15"/>
    <mergeCell ref="F14:N14"/>
    <mergeCell ref="AB1:AB3"/>
    <mergeCell ref="AC1:AC3"/>
    <mergeCell ref="F13:N13"/>
    <mergeCell ref="O13:U13"/>
    <mergeCell ref="X15:AB15"/>
    <mergeCell ref="V14:W14"/>
    <mergeCell ref="O14:U14"/>
    <mergeCell ref="A4:A8"/>
    <mergeCell ref="B4:B8"/>
    <mergeCell ref="O1:U2"/>
    <mergeCell ref="B11:B15"/>
    <mergeCell ref="F11:N11"/>
    <mergeCell ref="O11:U11"/>
    <mergeCell ref="C1:C3"/>
    <mergeCell ref="D1:D3"/>
    <mergeCell ref="E1:E3"/>
    <mergeCell ref="AQ2:AQ3"/>
    <mergeCell ref="AR2:AR3"/>
    <mergeCell ref="AS2:AU2"/>
    <mergeCell ref="AD1:AD3"/>
    <mergeCell ref="AE1:AE3"/>
    <mergeCell ref="AF1:AQ1"/>
    <mergeCell ref="AR1:AU1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A1" zoomScale="70" zoomScaleNormal="70" workbookViewId="0">
      <selection activeCell="AF16" sqref="AF16:AN1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136"/>
      <c r="AT1" s="136"/>
      <c r="AU1" s="136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90</v>
      </c>
      <c r="B4" s="128">
        <v>56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128"/>
      <c r="C5" s="3" t="s">
        <v>141</v>
      </c>
      <c r="D5" s="3">
        <v>1</v>
      </c>
      <c r="E5" s="28">
        <v>0</v>
      </c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>
        <v>1</v>
      </c>
      <c r="AS5" s="17"/>
      <c r="AT5" s="17">
        <v>1</v>
      </c>
      <c r="AU5" s="17"/>
      <c r="AV5" s="62"/>
      <c r="AW5" s="62"/>
    </row>
    <row r="6" spans="1:49" ht="27.75" customHeight="1">
      <c r="A6" s="58"/>
      <c r="B6" s="128"/>
      <c r="C6" s="3" t="s">
        <v>168</v>
      </c>
      <c r="D6" s="3">
        <v>27</v>
      </c>
      <c r="E6" s="28">
        <v>24</v>
      </c>
      <c r="F6" s="12">
        <v>3</v>
      </c>
      <c r="G6" s="12">
        <v>2</v>
      </c>
      <c r="H6" s="12">
        <v>1</v>
      </c>
      <c r="I6" s="12">
        <v>4</v>
      </c>
      <c r="J6" s="12">
        <v>7</v>
      </c>
      <c r="K6" s="12">
        <v>1</v>
      </c>
      <c r="L6" s="12">
        <v>1</v>
      </c>
      <c r="M6" s="12">
        <v>1</v>
      </c>
      <c r="N6" s="12">
        <v>4</v>
      </c>
      <c r="O6" s="13">
        <v>3</v>
      </c>
      <c r="P6" s="13">
        <v>2</v>
      </c>
      <c r="Q6" s="13">
        <v>3</v>
      </c>
      <c r="R6" s="13">
        <v>3</v>
      </c>
      <c r="S6" s="13">
        <v>3</v>
      </c>
      <c r="T6" s="13">
        <v>4</v>
      </c>
      <c r="U6" s="13">
        <v>6</v>
      </c>
      <c r="V6" s="14"/>
      <c r="W6" s="14">
        <v>24</v>
      </c>
      <c r="X6" s="15">
        <v>8</v>
      </c>
      <c r="Y6" s="15">
        <v>6</v>
      </c>
      <c r="Z6" s="15"/>
      <c r="AA6" s="15"/>
      <c r="AB6" s="15">
        <v>10</v>
      </c>
      <c r="AC6" s="45">
        <v>8</v>
      </c>
      <c r="AD6" s="28"/>
      <c r="AE6" s="28"/>
      <c r="AF6" s="16">
        <v>8</v>
      </c>
      <c r="AG6" s="16"/>
      <c r="AH6" s="16">
        <v>14</v>
      </c>
      <c r="AI6" s="16"/>
      <c r="AJ6" s="16">
        <v>2</v>
      </c>
      <c r="AK6" s="16"/>
      <c r="AL6" s="16"/>
      <c r="AM6" s="16"/>
      <c r="AN6" s="16"/>
      <c r="AO6" s="28"/>
      <c r="AP6" s="28"/>
      <c r="AQ6" s="4"/>
      <c r="AR6" s="28">
        <v>8</v>
      </c>
      <c r="AS6" s="17"/>
      <c r="AT6" s="17">
        <v>5</v>
      </c>
      <c r="AU6" s="17">
        <v>3</v>
      </c>
      <c r="AV6" s="62"/>
      <c r="AW6" s="62"/>
    </row>
    <row r="7" spans="1:49" ht="27.75" customHeight="1">
      <c r="A7" s="58"/>
      <c r="B7" s="128"/>
      <c r="C7" s="3" t="s">
        <v>136</v>
      </c>
      <c r="D7" s="3">
        <v>2</v>
      </c>
      <c r="E7" s="28">
        <v>2</v>
      </c>
      <c r="F7" s="12"/>
      <c r="G7" s="12"/>
      <c r="H7" s="12"/>
      <c r="I7" s="12">
        <v>1</v>
      </c>
      <c r="J7" s="12"/>
      <c r="K7" s="12"/>
      <c r="L7" s="12"/>
      <c r="M7" s="12"/>
      <c r="N7" s="12">
        <v>1</v>
      </c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45">
        <v>1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12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45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12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/>
      <c r="Y9" s="15">
        <v>1</v>
      </c>
      <c r="Z9" s="15"/>
      <c r="AA9" s="15"/>
      <c r="AB9" s="15"/>
      <c r="AC9" s="45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128"/>
      <c r="C10" s="3" t="s">
        <v>139</v>
      </c>
      <c r="D10" s="3">
        <v>0.5</v>
      </c>
      <c r="E10" s="28">
        <v>1</v>
      </c>
      <c r="F10" s="12"/>
      <c r="G10" s="12"/>
      <c r="H10" s="12"/>
      <c r="I10" s="12">
        <v>1</v>
      </c>
      <c r="J10" s="12"/>
      <c r="K10" s="12"/>
      <c r="L10" s="12"/>
      <c r="M10" s="12"/>
      <c r="N10" s="12"/>
      <c r="O10" s="13"/>
      <c r="P10" s="13"/>
      <c r="Q10" s="13"/>
      <c r="R10" s="13"/>
      <c r="S10" s="13">
        <v>1</v>
      </c>
      <c r="T10" s="13"/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128"/>
      <c r="C11" s="3" t="s">
        <v>140</v>
      </c>
      <c r="D11" s="28">
        <v>0.5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128"/>
      <c r="C12" s="3" t="s">
        <v>38</v>
      </c>
      <c r="D12" s="28">
        <v>18.5</v>
      </c>
      <c r="E12" s="28">
        <v>13</v>
      </c>
      <c r="F12" s="12">
        <v>1</v>
      </c>
      <c r="G12" s="12">
        <v>2</v>
      </c>
      <c r="H12" s="12">
        <v>2</v>
      </c>
      <c r="I12" s="12">
        <v>3</v>
      </c>
      <c r="J12" s="12">
        <v>3</v>
      </c>
      <c r="K12" s="12"/>
      <c r="L12" s="12"/>
      <c r="M12" s="12">
        <v>2</v>
      </c>
      <c r="N12" s="12"/>
      <c r="O12" s="13"/>
      <c r="P12" s="13">
        <v>1</v>
      </c>
      <c r="Q12" s="13">
        <v>2</v>
      </c>
      <c r="R12" s="13">
        <v>3</v>
      </c>
      <c r="S12" s="13">
        <v>3</v>
      </c>
      <c r="T12" s="13">
        <v>3</v>
      </c>
      <c r="U12" s="13">
        <v>1</v>
      </c>
      <c r="V12" s="14"/>
      <c r="W12" s="14">
        <v>13</v>
      </c>
      <c r="X12" s="15"/>
      <c r="Y12" s="15"/>
      <c r="Z12" s="15"/>
      <c r="AA12" s="15"/>
      <c r="AB12" s="15">
        <v>13</v>
      </c>
      <c r="AC12" s="28"/>
      <c r="AD12" s="28"/>
      <c r="AE12" s="28"/>
      <c r="AF12" s="16">
        <v>1</v>
      </c>
      <c r="AG12" s="16"/>
      <c r="AH12" s="16"/>
      <c r="AI12" s="16"/>
      <c r="AJ12" s="16">
        <v>6</v>
      </c>
      <c r="AK12" s="16">
        <v>1</v>
      </c>
      <c r="AL12" s="16"/>
      <c r="AM12" s="16"/>
      <c r="AN12" s="16">
        <v>5</v>
      </c>
      <c r="AO12" s="28"/>
      <c r="AP12" s="28"/>
      <c r="AQ12" s="4"/>
      <c r="AR12" s="28">
        <v>1</v>
      </c>
      <c r="AS12" s="17"/>
      <c r="AT12" s="17">
        <v>1</v>
      </c>
      <c r="AU12" s="17"/>
      <c r="AV12" s="62"/>
      <c r="AW12" s="62"/>
    </row>
    <row r="13" spans="1:49">
      <c r="A13" s="58"/>
      <c r="B13" s="128"/>
      <c r="C13" s="3" t="s">
        <v>39</v>
      </c>
      <c r="D13" s="28">
        <v>9.25</v>
      </c>
      <c r="E13" s="28">
        <v>6</v>
      </c>
      <c r="F13" s="12"/>
      <c r="G13" s="12"/>
      <c r="H13" s="12">
        <v>1</v>
      </c>
      <c r="I13" s="12">
        <v>4</v>
      </c>
      <c r="J13" s="12"/>
      <c r="K13" s="12">
        <v>1</v>
      </c>
      <c r="L13" s="12"/>
      <c r="M13" s="12"/>
      <c r="N13" s="12"/>
      <c r="O13" s="13"/>
      <c r="P13" s="13"/>
      <c r="Q13" s="13"/>
      <c r="R13" s="13">
        <v>1</v>
      </c>
      <c r="S13" s="13">
        <v>4</v>
      </c>
      <c r="T13" s="13"/>
      <c r="U13" s="13">
        <v>1</v>
      </c>
      <c r="V13" s="14">
        <v>1</v>
      </c>
      <c r="W13" s="14">
        <v>5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>
        <v>1</v>
      </c>
      <c r="AI13" s="16"/>
      <c r="AJ13" s="16">
        <v>2</v>
      </c>
      <c r="AK13" s="16"/>
      <c r="AL13" s="16"/>
      <c r="AM13" s="16"/>
      <c r="AN13" s="16">
        <v>3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10</v>
      </c>
    </row>
    <row r="15" spans="1:49" ht="21.75" customHeight="1"/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0</v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8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18,5</v>
      </c>
      <c r="E24" s="20" t="str">
        <f t="shared" si="6"/>
        <v>13</v>
      </c>
      <c r="F24" s="101">
        <f t="shared" si="0"/>
        <v>13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13</v>
      </c>
      <c r="P24" s="102"/>
      <c r="Q24" s="102"/>
      <c r="R24" s="102"/>
      <c r="S24" s="102"/>
      <c r="T24" s="102"/>
      <c r="U24" s="102"/>
      <c r="V24" s="104">
        <f t="shared" si="2"/>
        <v>13</v>
      </c>
      <c r="W24" s="104"/>
      <c r="X24" s="103">
        <f t="shared" si="3"/>
        <v>13</v>
      </c>
      <c r="Y24" s="103"/>
      <c r="Z24" s="103"/>
      <c r="AA24" s="103"/>
      <c r="AB24" s="103"/>
      <c r="AC24" s="10"/>
      <c r="AD24" s="10"/>
      <c r="AE24" s="10"/>
      <c r="AF24" s="108">
        <f t="shared" si="4"/>
        <v>13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9,25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61.75</v>
      </c>
      <c r="E27" s="6">
        <f>SUM(E4:E13)</f>
        <v>50</v>
      </c>
      <c r="J27" s="6">
        <f>SUM(F16:N25)</f>
        <v>50</v>
      </c>
      <c r="R27" s="6">
        <f>SUM(O16:U25)</f>
        <v>50</v>
      </c>
      <c r="W27" s="6">
        <f>SUM(V16:W25)</f>
        <v>50</v>
      </c>
      <c r="Z27" s="6">
        <f>SUM(X16:AB25)</f>
        <v>50</v>
      </c>
      <c r="AJ27" s="5">
        <f>SUM(AF16:AN25)</f>
        <v>50</v>
      </c>
      <c r="AT27" s="5">
        <f>SUM(AS16:AU25)</f>
        <v>10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H1" zoomScale="75" zoomScaleNormal="75" workbookViewId="0">
      <selection activeCell="AC19" sqref="AC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69</v>
      </c>
      <c r="B4" s="58">
        <v>94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>
        <v>1</v>
      </c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>
        <v>0</v>
      </c>
      <c r="AU4" s="17"/>
      <c r="AV4" s="61">
        <v>1</v>
      </c>
      <c r="AW4" s="61"/>
    </row>
    <row r="5" spans="1:49" ht="27" customHeight="1">
      <c r="A5" s="58"/>
      <c r="B5" s="58"/>
      <c r="C5" s="3" t="s">
        <v>141</v>
      </c>
      <c r="D5" s="3">
        <v>2.5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/>
      <c r="T5" s="13">
        <v>1</v>
      </c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37.799999999999997</v>
      </c>
      <c r="E6" s="28">
        <v>37</v>
      </c>
      <c r="F6" s="12">
        <v>2</v>
      </c>
      <c r="G6" s="12">
        <v>4</v>
      </c>
      <c r="H6" s="12">
        <v>4</v>
      </c>
      <c r="I6" s="12">
        <v>9</v>
      </c>
      <c r="J6" s="12">
        <v>13</v>
      </c>
      <c r="K6" s="12">
        <v>2</v>
      </c>
      <c r="L6" s="12">
        <v>2</v>
      </c>
      <c r="M6" s="12">
        <v>1</v>
      </c>
      <c r="N6" s="12"/>
      <c r="O6" s="13">
        <v>8</v>
      </c>
      <c r="P6" s="13">
        <v>4</v>
      </c>
      <c r="Q6" s="13">
        <v>1</v>
      </c>
      <c r="R6" s="13">
        <v>5</v>
      </c>
      <c r="S6" s="13">
        <v>8</v>
      </c>
      <c r="T6" s="13">
        <v>8</v>
      </c>
      <c r="U6" s="13">
        <v>3</v>
      </c>
      <c r="V6" s="14"/>
      <c r="W6" s="14">
        <v>37</v>
      </c>
      <c r="X6" s="15">
        <v>8</v>
      </c>
      <c r="Y6" s="15">
        <v>14</v>
      </c>
      <c r="Z6" s="15"/>
      <c r="AA6" s="15"/>
      <c r="AB6" s="15">
        <v>15</v>
      </c>
      <c r="AC6" s="28">
        <v>43</v>
      </c>
      <c r="AD6" s="28">
        <v>1</v>
      </c>
      <c r="AE6" s="28">
        <v>6</v>
      </c>
      <c r="AF6" s="16">
        <v>5</v>
      </c>
      <c r="AG6" s="16">
        <v>3</v>
      </c>
      <c r="AH6" s="16">
        <v>21</v>
      </c>
      <c r="AI6" s="16"/>
      <c r="AJ6" s="16">
        <v>3</v>
      </c>
      <c r="AK6" s="16">
        <v>2</v>
      </c>
      <c r="AL6" s="16">
        <v>3</v>
      </c>
      <c r="AM6" s="16"/>
      <c r="AN6" s="16"/>
      <c r="AO6" s="28">
        <v>2</v>
      </c>
      <c r="AP6" s="28"/>
      <c r="AQ6" s="4"/>
      <c r="AR6" s="28">
        <v>7</v>
      </c>
      <c r="AS6" s="17"/>
      <c r="AT6" s="17">
        <v>6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4.25</v>
      </c>
      <c r="E7" s="28">
        <v>3</v>
      </c>
      <c r="F7" s="12"/>
      <c r="G7" s="12">
        <v>1</v>
      </c>
      <c r="H7" s="12"/>
      <c r="I7" s="12">
        <v>1</v>
      </c>
      <c r="J7" s="12">
        <v>1</v>
      </c>
      <c r="K7" s="12"/>
      <c r="L7" s="12"/>
      <c r="M7" s="12"/>
      <c r="N7" s="12"/>
      <c r="O7" s="13"/>
      <c r="P7" s="13">
        <v>1</v>
      </c>
      <c r="Q7" s="13"/>
      <c r="R7" s="13">
        <v>2</v>
      </c>
      <c r="S7" s="13"/>
      <c r="T7" s="13"/>
      <c r="U7" s="13"/>
      <c r="V7" s="14"/>
      <c r="W7" s="14">
        <v>3</v>
      </c>
      <c r="X7" s="15"/>
      <c r="Y7" s="15">
        <v>1</v>
      </c>
      <c r="Z7" s="15"/>
      <c r="AA7" s="15"/>
      <c r="AB7" s="15">
        <v>2</v>
      </c>
      <c r="AC7" s="28">
        <v>2</v>
      </c>
      <c r="AD7" s="28">
        <v>1</v>
      </c>
      <c r="AE7" s="28"/>
      <c r="AF7" s="16">
        <v>1</v>
      </c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3.25</v>
      </c>
      <c r="E8" s="28">
        <v>3</v>
      </c>
      <c r="F8" s="12"/>
      <c r="G8" s="12"/>
      <c r="H8" s="12"/>
      <c r="I8" s="12">
        <v>1</v>
      </c>
      <c r="J8" s="12">
        <v>1</v>
      </c>
      <c r="K8" s="12">
        <v>1</v>
      </c>
      <c r="L8" s="12"/>
      <c r="M8" s="12"/>
      <c r="N8" s="12"/>
      <c r="O8" s="13"/>
      <c r="P8" s="13"/>
      <c r="Q8" s="13">
        <v>1</v>
      </c>
      <c r="R8" s="13"/>
      <c r="S8" s="13"/>
      <c r="T8" s="13">
        <v>1</v>
      </c>
      <c r="U8" s="13">
        <v>1</v>
      </c>
      <c r="V8" s="14"/>
      <c r="W8" s="14">
        <v>3</v>
      </c>
      <c r="X8" s="15">
        <v>2</v>
      </c>
      <c r="Y8" s="15"/>
      <c r="Z8" s="15"/>
      <c r="AA8" s="15"/>
      <c r="AB8" s="15">
        <v>1</v>
      </c>
      <c r="AC8" s="28">
        <v>2</v>
      </c>
      <c r="AD8" s="28"/>
      <c r="AE8" s="28">
        <v>1</v>
      </c>
      <c r="AF8" s="16"/>
      <c r="AG8" s="16"/>
      <c r="AH8" s="16">
        <v>3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2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/>
      <c r="G10" s="12"/>
      <c r="H10" s="12"/>
      <c r="I10" s="12">
        <v>1</v>
      </c>
      <c r="J10" s="12"/>
      <c r="K10" s="12"/>
      <c r="L10" s="12"/>
      <c r="M10" s="12"/>
      <c r="N10" s="12"/>
      <c r="O10" s="13"/>
      <c r="P10" s="13"/>
      <c r="Q10" s="13"/>
      <c r="R10" s="13"/>
      <c r="S10" s="13">
        <v>1</v>
      </c>
      <c r="T10" s="13"/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>
        <v>1</v>
      </c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3.5</v>
      </c>
      <c r="E11" s="28">
        <v>2</v>
      </c>
      <c r="F11" s="12"/>
      <c r="G11" s="12"/>
      <c r="H11" s="12"/>
      <c r="I11" s="12"/>
      <c r="J11" s="12">
        <v>2</v>
      </c>
      <c r="K11" s="12"/>
      <c r="L11" s="12"/>
      <c r="M11" s="12"/>
      <c r="N11" s="12"/>
      <c r="O11" s="13"/>
      <c r="P11" s="13"/>
      <c r="Q11" s="13"/>
      <c r="R11" s="13">
        <v>1</v>
      </c>
      <c r="S11" s="13">
        <v>1</v>
      </c>
      <c r="T11" s="13"/>
      <c r="U11" s="13"/>
      <c r="V11" s="14"/>
      <c r="W11" s="14">
        <v>2</v>
      </c>
      <c r="X11" s="15"/>
      <c r="Y11" s="15">
        <v>1</v>
      </c>
      <c r="Z11" s="15"/>
      <c r="AA11" s="15"/>
      <c r="AB11" s="15">
        <v>1</v>
      </c>
      <c r="AC11" s="28">
        <v>1</v>
      </c>
      <c r="AD11" s="28"/>
      <c r="AE11" s="28"/>
      <c r="AF11" s="16"/>
      <c r="AG11" s="16"/>
      <c r="AH11" s="16">
        <v>2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28</v>
      </c>
      <c r="E12" s="28">
        <v>20</v>
      </c>
      <c r="F12" s="12"/>
      <c r="G12" s="12">
        <v>1</v>
      </c>
      <c r="H12" s="12">
        <v>9</v>
      </c>
      <c r="I12" s="12">
        <v>4</v>
      </c>
      <c r="J12" s="12">
        <v>3</v>
      </c>
      <c r="K12" s="12">
        <v>3</v>
      </c>
      <c r="L12" s="12"/>
      <c r="M12" s="12"/>
      <c r="N12" s="12"/>
      <c r="O12" s="13"/>
      <c r="P12" s="13">
        <v>2</v>
      </c>
      <c r="Q12" s="13">
        <v>3</v>
      </c>
      <c r="R12" s="13">
        <v>3</v>
      </c>
      <c r="S12" s="13">
        <v>6</v>
      </c>
      <c r="T12" s="13">
        <v>2</v>
      </c>
      <c r="U12" s="13">
        <v>4</v>
      </c>
      <c r="V12" s="14"/>
      <c r="W12" s="14">
        <v>20</v>
      </c>
      <c r="X12" s="15"/>
      <c r="Y12" s="15"/>
      <c r="Z12" s="15"/>
      <c r="AA12" s="15"/>
      <c r="AB12" s="15">
        <v>20</v>
      </c>
      <c r="AC12" s="28">
        <v>1</v>
      </c>
      <c r="AD12" s="28">
        <v>1</v>
      </c>
      <c r="AE12" s="28"/>
      <c r="AF12" s="16"/>
      <c r="AG12" s="16"/>
      <c r="AH12" s="16">
        <v>2</v>
      </c>
      <c r="AI12" s="16"/>
      <c r="AJ12" s="16">
        <v>6</v>
      </c>
      <c r="AK12" s="16"/>
      <c r="AL12" s="16">
        <v>6</v>
      </c>
      <c r="AM12" s="16"/>
      <c r="AN12" s="16">
        <v>6</v>
      </c>
      <c r="AO12" s="28"/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14</v>
      </c>
      <c r="E13" s="28">
        <v>13</v>
      </c>
      <c r="F13" s="12"/>
      <c r="G13" s="12">
        <v>1</v>
      </c>
      <c r="H13" s="12">
        <v>1</v>
      </c>
      <c r="I13" s="12">
        <v>3</v>
      </c>
      <c r="J13" s="12">
        <v>3</v>
      </c>
      <c r="K13" s="12"/>
      <c r="L13" s="12"/>
      <c r="M13" s="12">
        <v>1</v>
      </c>
      <c r="N13" s="12">
        <v>4</v>
      </c>
      <c r="O13" s="13"/>
      <c r="P13" s="13"/>
      <c r="Q13" s="13"/>
      <c r="R13" s="13">
        <v>2</v>
      </c>
      <c r="S13" s="13">
        <v>3</v>
      </c>
      <c r="T13" s="13">
        <v>2</v>
      </c>
      <c r="U13" s="13">
        <v>6</v>
      </c>
      <c r="V13" s="14"/>
      <c r="W13" s="14">
        <v>13</v>
      </c>
      <c r="X13" s="15"/>
      <c r="Y13" s="15"/>
      <c r="Z13" s="15"/>
      <c r="AA13" s="15"/>
      <c r="AB13" s="15">
        <v>13</v>
      </c>
      <c r="AC13" s="28">
        <v>3</v>
      </c>
      <c r="AD13" s="28"/>
      <c r="AE13" s="28"/>
      <c r="AF13" s="16"/>
      <c r="AG13" s="16"/>
      <c r="AH13" s="16"/>
      <c r="AI13" s="16"/>
      <c r="AJ13" s="16">
        <v>9</v>
      </c>
      <c r="AK13" s="16"/>
      <c r="AL13" s="16"/>
      <c r="AM13" s="16"/>
      <c r="AN13" s="16">
        <v>4</v>
      </c>
      <c r="AO13" s="28"/>
      <c r="AP13" s="28"/>
      <c r="AQ13" s="4"/>
      <c r="AR13" s="28">
        <v>1</v>
      </c>
      <c r="AS13" s="17"/>
      <c r="AT13" s="17"/>
      <c r="AU13" s="17">
        <v>1</v>
      </c>
      <c r="AV13" s="63"/>
      <c r="AW13" s="63"/>
    </row>
    <row r="14" spans="1:49">
      <c r="AR14" s="18">
        <f>SUM(AR4:AR13)</f>
        <v>10</v>
      </c>
    </row>
    <row r="15" spans="1:49" ht="21.75" customHeight="1"/>
    <row r="16" spans="1:49" ht="18.75">
      <c r="A16" s="19" t="s">
        <v>40</v>
      </c>
      <c r="B16" s="73" t="str">
        <f>REPT(B4,1)</f>
        <v>94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2,5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37,8</v>
      </c>
      <c r="E18" s="20" t="str">
        <f t="shared" si="6"/>
        <v>37</v>
      </c>
      <c r="F18" s="101">
        <f t="shared" si="0"/>
        <v>37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37</v>
      </c>
      <c r="P18" s="102"/>
      <c r="Q18" s="102"/>
      <c r="R18" s="102"/>
      <c r="S18" s="102"/>
      <c r="T18" s="102"/>
      <c r="U18" s="102"/>
      <c r="V18" s="104">
        <f t="shared" si="2"/>
        <v>37</v>
      </c>
      <c r="W18" s="104"/>
      <c r="X18" s="103">
        <f t="shared" si="3"/>
        <v>37</v>
      </c>
      <c r="Y18" s="103"/>
      <c r="Z18" s="103"/>
      <c r="AA18" s="103"/>
      <c r="AB18" s="103"/>
      <c r="AC18" s="10"/>
      <c r="AD18" s="10"/>
      <c r="AE18" s="10"/>
      <c r="AF18" s="108">
        <f t="shared" si="4"/>
        <v>37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4,25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3,25</v>
      </c>
      <c r="E20" s="20" t="str">
        <f t="shared" si="6"/>
        <v>3</v>
      </c>
      <c r="F20" s="101">
        <f t="shared" si="0"/>
        <v>3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3</v>
      </c>
      <c r="P20" s="102"/>
      <c r="Q20" s="102"/>
      <c r="R20" s="102"/>
      <c r="S20" s="102"/>
      <c r="T20" s="102"/>
      <c r="U20" s="102"/>
      <c r="V20" s="104">
        <f t="shared" si="2"/>
        <v>3</v>
      </c>
      <c r="W20" s="104"/>
      <c r="X20" s="103">
        <f t="shared" si="3"/>
        <v>3</v>
      </c>
      <c r="Y20" s="103"/>
      <c r="Z20" s="103"/>
      <c r="AA20" s="103"/>
      <c r="AB20" s="103"/>
      <c r="AC20" s="10"/>
      <c r="AD20" s="10"/>
      <c r="AE20" s="10"/>
      <c r="AF20" s="108">
        <f t="shared" si="4"/>
        <v>3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3,5</v>
      </c>
      <c r="E23" s="20" t="str">
        <f t="shared" si="6"/>
        <v>2</v>
      </c>
      <c r="F23" s="101">
        <f t="shared" si="0"/>
        <v>2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2</v>
      </c>
      <c r="P23" s="102"/>
      <c r="Q23" s="102"/>
      <c r="R23" s="102"/>
      <c r="S23" s="102"/>
      <c r="T23" s="102"/>
      <c r="U23" s="102"/>
      <c r="V23" s="104">
        <f t="shared" si="2"/>
        <v>2</v>
      </c>
      <c r="W23" s="104"/>
      <c r="X23" s="103">
        <f t="shared" si="3"/>
        <v>2</v>
      </c>
      <c r="Y23" s="103"/>
      <c r="Z23" s="103"/>
      <c r="AA23" s="103"/>
      <c r="AB23" s="103"/>
      <c r="AC23" s="10"/>
      <c r="AD23" s="10"/>
      <c r="AE23" s="10"/>
      <c r="AF23" s="108">
        <f t="shared" si="4"/>
        <v>2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28</v>
      </c>
      <c r="E24" s="20" t="str">
        <f t="shared" si="6"/>
        <v>20</v>
      </c>
      <c r="F24" s="101">
        <f t="shared" si="0"/>
        <v>20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20</v>
      </c>
      <c r="P24" s="102"/>
      <c r="Q24" s="102"/>
      <c r="R24" s="102"/>
      <c r="S24" s="102"/>
      <c r="T24" s="102"/>
      <c r="U24" s="102"/>
      <c r="V24" s="104">
        <f t="shared" si="2"/>
        <v>20</v>
      </c>
      <c r="W24" s="104"/>
      <c r="X24" s="103">
        <f t="shared" si="3"/>
        <v>20</v>
      </c>
      <c r="Y24" s="103"/>
      <c r="Z24" s="103"/>
      <c r="AA24" s="103"/>
      <c r="AB24" s="103"/>
      <c r="AC24" s="10"/>
      <c r="AD24" s="10"/>
      <c r="AE24" s="10"/>
      <c r="AF24" s="108">
        <f t="shared" si="4"/>
        <v>20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14</v>
      </c>
      <c r="E25" s="20" t="str">
        <f t="shared" si="6"/>
        <v>13</v>
      </c>
      <c r="F25" s="101">
        <f t="shared" si="0"/>
        <v>13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13</v>
      </c>
      <c r="P25" s="102"/>
      <c r="Q25" s="102"/>
      <c r="R25" s="102"/>
      <c r="S25" s="102"/>
      <c r="T25" s="102"/>
      <c r="U25" s="102"/>
      <c r="V25" s="104">
        <f t="shared" si="2"/>
        <v>13</v>
      </c>
      <c r="W25" s="104"/>
      <c r="X25" s="103">
        <f t="shared" si="3"/>
        <v>13</v>
      </c>
      <c r="Y25" s="103"/>
      <c r="Z25" s="103"/>
      <c r="AA25" s="103"/>
      <c r="AB25" s="103"/>
      <c r="AC25" s="10"/>
      <c r="AD25" s="10"/>
      <c r="AE25" s="10"/>
      <c r="AF25" s="108">
        <f t="shared" si="4"/>
        <v>13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97.3</v>
      </c>
      <c r="E27" s="6">
        <f>SUM(E4:E13)</f>
        <v>82</v>
      </c>
      <c r="J27" s="6">
        <f>SUM(F16:N25)</f>
        <v>82</v>
      </c>
      <c r="R27" s="6">
        <f>SUM(O16:U25)</f>
        <v>82</v>
      </c>
      <c r="W27" s="6">
        <f>SUM(V16:W25)</f>
        <v>82</v>
      </c>
      <c r="Z27" s="6">
        <f>SUM(X16:AB25)</f>
        <v>82</v>
      </c>
      <c r="AJ27" s="5">
        <f>SUM(AF16:AN25)</f>
        <v>82</v>
      </c>
      <c r="AT27" s="5">
        <f>SUM(AS16:AU25)</f>
        <v>10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0" zoomScaleNormal="70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203</v>
      </c>
      <c r="B4" s="58">
        <v>51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>
        <v>1</v>
      </c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24</v>
      </c>
      <c r="F6" s="12"/>
      <c r="G6" s="12">
        <v>0</v>
      </c>
      <c r="H6" s="12">
        <v>2</v>
      </c>
      <c r="I6" s="12">
        <v>3</v>
      </c>
      <c r="J6" s="12">
        <v>4</v>
      </c>
      <c r="K6" s="12">
        <v>1</v>
      </c>
      <c r="L6" s="12">
        <v>5</v>
      </c>
      <c r="M6" s="12">
        <v>4</v>
      </c>
      <c r="N6" s="12">
        <v>5</v>
      </c>
      <c r="O6" s="13"/>
      <c r="P6" s="13"/>
      <c r="Q6" s="13">
        <v>1</v>
      </c>
      <c r="R6" s="13">
        <v>3</v>
      </c>
      <c r="S6" s="13">
        <v>2</v>
      </c>
      <c r="T6" s="13">
        <v>3</v>
      </c>
      <c r="U6" s="13">
        <v>15</v>
      </c>
      <c r="V6" s="14"/>
      <c r="W6" s="14">
        <v>24</v>
      </c>
      <c r="X6" s="15">
        <v>5</v>
      </c>
      <c r="Y6" s="15">
        <v>7</v>
      </c>
      <c r="Z6" s="15"/>
      <c r="AA6" s="15"/>
      <c r="AB6" s="15">
        <v>12</v>
      </c>
      <c r="AC6" s="28">
        <v>24</v>
      </c>
      <c r="AD6" s="28"/>
      <c r="AE6" s="28"/>
      <c r="AF6" s="16">
        <v>10</v>
      </c>
      <c r="AG6" s="16"/>
      <c r="AH6" s="16">
        <v>13</v>
      </c>
      <c r="AI6" s="16"/>
      <c r="AJ6" s="16"/>
      <c r="AK6" s="16"/>
      <c r="AL6" s="16"/>
      <c r="AM6" s="16"/>
      <c r="AN6" s="16">
        <v>1</v>
      </c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2.75</v>
      </c>
      <c r="E7" s="28">
        <v>2</v>
      </c>
      <c r="F7" s="12"/>
      <c r="G7" s="12"/>
      <c r="H7" s="12"/>
      <c r="I7" s="12"/>
      <c r="J7" s="12">
        <v>1</v>
      </c>
      <c r="K7" s="12">
        <v>1</v>
      </c>
      <c r="L7" s="12"/>
      <c r="M7" s="12"/>
      <c r="N7" s="12"/>
      <c r="O7" s="13"/>
      <c r="P7" s="13"/>
      <c r="Q7" s="13"/>
      <c r="R7" s="13"/>
      <c r="S7" s="13">
        <v>2</v>
      </c>
      <c r="T7" s="13"/>
      <c r="U7" s="13"/>
      <c r="V7" s="14"/>
      <c r="W7" s="14">
        <v>2</v>
      </c>
      <c r="X7" s="15">
        <v>1</v>
      </c>
      <c r="Y7" s="15"/>
      <c r="Z7" s="15"/>
      <c r="AA7" s="15"/>
      <c r="AB7" s="15">
        <v>1</v>
      </c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>
        <v>1</v>
      </c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</v>
      </c>
      <c r="E12" s="28">
        <v>12</v>
      </c>
      <c r="F12" s="12"/>
      <c r="G12" s="12">
        <v>1</v>
      </c>
      <c r="H12" s="12">
        <v>3</v>
      </c>
      <c r="I12" s="12">
        <v>5</v>
      </c>
      <c r="J12" s="12">
        <v>1</v>
      </c>
      <c r="K12" s="12">
        <v>1</v>
      </c>
      <c r="L12" s="12"/>
      <c r="M12" s="12">
        <v>1</v>
      </c>
      <c r="N12" s="12"/>
      <c r="O12" s="13">
        <v>1</v>
      </c>
      <c r="P12" s="13"/>
      <c r="Q12" s="13">
        <v>1</v>
      </c>
      <c r="R12" s="13">
        <v>4</v>
      </c>
      <c r="S12" s="13">
        <v>1</v>
      </c>
      <c r="T12" s="13">
        <v>2</v>
      </c>
      <c r="U12" s="13">
        <v>3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4</v>
      </c>
      <c r="AK12" s="16"/>
      <c r="AL12" s="16"/>
      <c r="AM12" s="16"/>
      <c r="AN12" s="16">
        <v>8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11.25</v>
      </c>
      <c r="E13" s="28">
        <v>10</v>
      </c>
      <c r="F13" s="12"/>
      <c r="G13" s="12">
        <v>1</v>
      </c>
      <c r="H13" s="12"/>
      <c r="I13" s="12">
        <v>2</v>
      </c>
      <c r="J13" s="12">
        <v>4</v>
      </c>
      <c r="K13" s="12">
        <v>1</v>
      </c>
      <c r="L13" s="12"/>
      <c r="M13" s="12">
        <v>2</v>
      </c>
      <c r="N13" s="12"/>
      <c r="O13" s="13"/>
      <c r="P13" s="13"/>
      <c r="Q13" s="13">
        <v>1</v>
      </c>
      <c r="R13" s="13"/>
      <c r="S13" s="13">
        <v>1</v>
      </c>
      <c r="T13" s="13">
        <v>2</v>
      </c>
      <c r="U13" s="13">
        <v>6</v>
      </c>
      <c r="V13" s="14"/>
      <c r="W13" s="14">
        <v>10</v>
      </c>
      <c r="X13" s="15"/>
      <c r="Y13" s="15"/>
      <c r="Z13" s="15"/>
      <c r="AA13" s="15"/>
      <c r="AB13" s="15">
        <v>10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6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51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4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2,75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>
        <v>14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>
        <v>11.25</v>
      </c>
      <c r="E25" s="20"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57</v>
      </c>
      <c r="E27" s="6">
        <f>SUM(E4:E13)</f>
        <v>51</v>
      </c>
      <c r="J27" s="6">
        <f>SUM(F16:N25)</f>
        <v>51</v>
      </c>
      <c r="R27" s="6">
        <f>SUM(O16:U25)</f>
        <v>51</v>
      </c>
      <c r="W27" s="6">
        <f>SUM(V16:W25)</f>
        <v>51</v>
      </c>
      <c r="Z27" s="6">
        <f>SUM(X16:AB25)</f>
        <v>51</v>
      </c>
      <c r="AJ27" s="5">
        <f>SUM(AF16:AN25)</f>
        <v>51</v>
      </c>
      <c r="AT27" s="5">
        <f>SUM(AS16:AU25)</f>
        <v>1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E1" zoomScale="70" zoomScaleNormal="70" workbookViewId="0">
      <selection activeCell="AV16" sqref="AV1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215</v>
      </c>
      <c r="B4" s="58">
        <v>91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3</v>
      </c>
      <c r="AW4" s="61">
        <v>1</v>
      </c>
    </row>
    <row r="5" spans="1:49" ht="27" customHeight="1">
      <c r="A5" s="58"/>
      <c r="B5" s="58"/>
      <c r="C5" s="3" t="s">
        <v>141</v>
      </c>
      <c r="D5" s="3">
        <v>1.5</v>
      </c>
      <c r="E5" s="28">
        <v>2</v>
      </c>
      <c r="F5" s="12"/>
      <c r="G5" s="12"/>
      <c r="H5" s="12"/>
      <c r="I5" s="12"/>
      <c r="J5" s="12"/>
      <c r="K5" s="12">
        <v>2</v>
      </c>
      <c r="L5" s="12"/>
      <c r="M5" s="12"/>
      <c r="N5" s="12"/>
      <c r="O5" s="13"/>
      <c r="P5" s="13"/>
      <c r="Q5" s="13"/>
      <c r="R5" s="13"/>
      <c r="S5" s="13"/>
      <c r="T5" s="13"/>
      <c r="U5" s="13">
        <v>2</v>
      </c>
      <c r="V5" s="14"/>
      <c r="W5" s="14">
        <v>2</v>
      </c>
      <c r="X5" s="15"/>
      <c r="Y5" s="15"/>
      <c r="Z5" s="15"/>
      <c r="AA5" s="15">
        <v>1</v>
      </c>
      <c r="AB5" s="15">
        <v>1</v>
      </c>
      <c r="AC5" s="28"/>
      <c r="AD5" s="28"/>
      <c r="AE5" s="28"/>
      <c r="AF5" s="16"/>
      <c r="AG5" s="16"/>
      <c r="AH5" s="16">
        <v>2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37.4</v>
      </c>
      <c r="E6" s="28">
        <v>37</v>
      </c>
      <c r="F6" s="12">
        <v>6</v>
      </c>
      <c r="G6" s="12">
        <v>5</v>
      </c>
      <c r="H6" s="12">
        <v>6</v>
      </c>
      <c r="I6" s="12">
        <v>13</v>
      </c>
      <c r="J6" s="12">
        <v>3</v>
      </c>
      <c r="K6" s="12">
        <v>2</v>
      </c>
      <c r="L6" s="12"/>
      <c r="M6" s="12"/>
      <c r="N6" s="12">
        <v>2</v>
      </c>
      <c r="O6" s="13">
        <v>10</v>
      </c>
      <c r="P6" s="13">
        <v>7</v>
      </c>
      <c r="Q6" s="13">
        <v>2</v>
      </c>
      <c r="R6" s="13">
        <v>8</v>
      </c>
      <c r="S6" s="13">
        <v>5</v>
      </c>
      <c r="T6" s="13">
        <v>1</v>
      </c>
      <c r="U6" s="13">
        <v>4</v>
      </c>
      <c r="V6" s="14"/>
      <c r="W6" s="14">
        <v>37</v>
      </c>
      <c r="X6" s="15">
        <v>5</v>
      </c>
      <c r="Y6" s="15">
        <v>5</v>
      </c>
      <c r="Z6" s="15"/>
      <c r="AA6" s="15"/>
      <c r="AB6" s="15">
        <v>27</v>
      </c>
      <c r="AC6" s="28">
        <v>30</v>
      </c>
      <c r="AD6" s="28"/>
      <c r="AE6" s="28">
        <v>3</v>
      </c>
      <c r="AF6" s="16">
        <v>2</v>
      </c>
      <c r="AG6" s="16">
        <v>8</v>
      </c>
      <c r="AH6" s="16">
        <v>18</v>
      </c>
      <c r="AI6" s="16"/>
      <c r="AJ6" s="16"/>
      <c r="AK6" s="16">
        <v>1</v>
      </c>
      <c r="AL6" s="16">
        <v>1</v>
      </c>
      <c r="AM6" s="16"/>
      <c r="AN6" s="16">
        <v>7</v>
      </c>
      <c r="AO6" s="28">
        <v>5</v>
      </c>
      <c r="AP6" s="28"/>
      <c r="AQ6" s="4"/>
      <c r="AR6" s="28">
        <v>4</v>
      </c>
      <c r="AS6" s="17"/>
      <c r="AT6" s="17"/>
      <c r="AU6" s="17">
        <v>4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3.25</v>
      </c>
      <c r="E7" s="28">
        <v>2</v>
      </c>
      <c r="F7" s="12"/>
      <c r="G7" s="12"/>
      <c r="H7" s="12">
        <v>1</v>
      </c>
      <c r="I7" s="12"/>
      <c r="J7" s="12"/>
      <c r="K7" s="12"/>
      <c r="L7" s="12">
        <v>1</v>
      </c>
      <c r="M7" s="12"/>
      <c r="N7" s="12"/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/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>
        <v>1</v>
      </c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4</v>
      </c>
      <c r="E8" s="28">
        <v>3</v>
      </c>
      <c r="F8" s="12"/>
      <c r="G8" s="12">
        <v>1</v>
      </c>
      <c r="H8" s="12">
        <v>1</v>
      </c>
      <c r="I8" s="12">
        <v>1</v>
      </c>
      <c r="J8" s="12"/>
      <c r="K8" s="12"/>
      <c r="L8" s="12"/>
      <c r="M8" s="12"/>
      <c r="N8" s="12"/>
      <c r="O8" s="13">
        <v>1</v>
      </c>
      <c r="P8" s="13">
        <v>1</v>
      </c>
      <c r="Q8" s="13"/>
      <c r="R8" s="13"/>
      <c r="S8" s="13">
        <v>1</v>
      </c>
      <c r="T8" s="13"/>
      <c r="U8" s="13"/>
      <c r="V8" s="14"/>
      <c r="W8" s="14">
        <v>3</v>
      </c>
      <c r="X8" s="15">
        <v>1</v>
      </c>
      <c r="Y8" s="15"/>
      <c r="Z8" s="15"/>
      <c r="AA8" s="15"/>
      <c r="AB8" s="15">
        <v>2</v>
      </c>
      <c r="AC8" s="28"/>
      <c r="AD8" s="28"/>
      <c r="AE8" s="28"/>
      <c r="AF8" s="16"/>
      <c r="AG8" s="16">
        <v>1</v>
      </c>
      <c r="AH8" s="16">
        <v>1</v>
      </c>
      <c r="AI8" s="16"/>
      <c r="AJ8" s="16"/>
      <c r="AK8" s="16"/>
      <c r="AL8" s="16"/>
      <c r="AM8" s="16"/>
      <c r="AN8" s="16">
        <v>1</v>
      </c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1.5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/>
      <c r="G10" s="12">
        <v>1</v>
      </c>
      <c r="H10" s="12"/>
      <c r="I10" s="12"/>
      <c r="J10" s="12"/>
      <c r="K10" s="12"/>
      <c r="L10" s="12"/>
      <c r="M10" s="12"/>
      <c r="N10" s="12"/>
      <c r="O10" s="13"/>
      <c r="P10" s="13"/>
      <c r="Q10" s="13">
        <v>1</v>
      </c>
      <c r="R10" s="13"/>
      <c r="S10" s="13"/>
      <c r="T10" s="13"/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>
        <v>1</v>
      </c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>
        <v>1</v>
      </c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/>
      <c r="AG11" s="16">
        <v>1</v>
      </c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23.5</v>
      </c>
      <c r="E12" s="28">
        <v>18</v>
      </c>
      <c r="F12" s="12"/>
      <c r="G12" s="12">
        <v>2</v>
      </c>
      <c r="H12" s="12">
        <v>8</v>
      </c>
      <c r="I12" s="12">
        <v>4</v>
      </c>
      <c r="J12" s="12">
        <v>1</v>
      </c>
      <c r="K12" s="12">
        <v>1</v>
      </c>
      <c r="L12" s="12">
        <v>1</v>
      </c>
      <c r="M12" s="12"/>
      <c r="N12" s="12">
        <v>1</v>
      </c>
      <c r="O12" s="13"/>
      <c r="P12" s="13">
        <v>4</v>
      </c>
      <c r="Q12" s="13">
        <v>3</v>
      </c>
      <c r="R12" s="13">
        <v>6</v>
      </c>
      <c r="S12" s="13">
        <v>3</v>
      </c>
      <c r="T12" s="13">
        <v>1</v>
      </c>
      <c r="U12" s="13">
        <v>1</v>
      </c>
      <c r="V12" s="14"/>
      <c r="W12" s="14">
        <v>18</v>
      </c>
      <c r="X12" s="15"/>
      <c r="Y12" s="15"/>
      <c r="Z12" s="15"/>
      <c r="AA12" s="15"/>
      <c r="AB12" s="15">
        <v>18</v>
      </c>
      <c r="AC12" s="28"/>
      <c r="AD12" s="28"/>
      <c r="AE12" s="28"/>
      <c r="AF12" s="16"/>
      <c r="AG12" s="16"/>
      <c r="AH12" s="16">
        <v>1</v>
      </c>
      <c r="AI12" s="16"/>
      <c r="AJ12" s="16">
        <v>10</v>
      </c>
      <c r="AK12" s="16">
        <v>1</v>
      </c>
      <c r="AL12" s="16"/>
      <c r="AM12" s="16"/>
      <c r="AN12" s="16">
        <v>6</v>
      </c>
      <c r="AO12" s="28"/>
      <c r="AP12" s="28"/>
      <c r="AQ12" s="4"/>
      <c r="AR12" s="28">
        <v>3</v>
      </c>
      <c r="AS12" s="17"/>
      <c r="AT12" s="17"/>
      <c r="AU12" s="17">
        <v>3</v>
      </c>
      <c r="AV12" s="62"/>
      <c r="AW12" s="62"/>
    </row>
    <row r="13" spans="1:49">
      <c r="A13" s="58"/>
      <c r="B13" s="58"/>
      <c r="C13" s="3" t="s">
        <v>39</v>
      </c>
      <c r="D13" s="28">
        <v>24</v>
      </c>
      <c r="E13" s="28">
        <v>24</v>
      </c>
      <c r="F13" s="12">
        <v>1</v>
      </c>
      <c r="G13" s="12">
        <v>1</v>
      </c>
      <c r="H13" s="12">
        <v>4</v>
      </c>
      <c r="I13" s="12">
        <v>5</v>
      </c>
      <c r="J13" s="12">
        <v>4</v>
      </c>
      <c r="K13" s="12">
        <v>2</v>
      </c>
      <c r="L13" s="12">
        <v>2</v>
      </c>
      <c r="M13" s="12">
        <v>3</v>
      </c>
      <c r="N13" s="12">
        <v>2</v>
      </c>
      <c r="O13" s="13">
        <v>1</v>
      </c>
      <c r="P13" s="13"/>
      <c r="Q13" s="13">
        <v>2</v>
      </c>
      <c r="R13" s="13">
        <v>5</v>
      </c>
      <c r="S13" s="13">
        <v>6</v>
      </c>
      <c r="T13" s="13">
        <v>4</v>
      </c>
      <c r="U13" s="13">
        <v>6</v>
      </c>
      <c r="V13" s="14">
        <v>4</v>
      </c>
      <c r="W13" s="14">
        <v>20</v>
      </c>
      <c r="X13" s="15"/>
      <c r="Y13" s="15"/>
      <c r="Z13" s="15"/>
      <c r="AA13" s="15"/>
      <c r="AB13" s="15">
        <v>24</v>
      </c>
      <c r="AC13" s="28"/>
      <c r="AD13" s="28"/>
      <c r="AE13" s="28"/>
      <c r="AF13" s="16"/>
      <c r="AG13" s="16"/>
      <c r="AH13" s="16">
        <v>2</v>
      </c>
      <c r="AI13" s="16"/>
      <c r="AJ13" s="16">
        <v>12</v>
      </c>
      <c r="AK13" s="16"/>
      <c r="AL13" s="16">
        <v>1</v>
      </c>
      <c r="AM13" s="16"/>
      <c r="AN13" s="16">
        <v>9</v>
      </c>
      <c r="AO13" s="28"/>
      <c r="AP13" s="28"/>
      <c r="AQ13" s="4"/>
      <c r="AR13" s="28">
        <v>4</v>
      </c>
      <c r="AS13" s="17"/>
      <c r="AT13" s="17"/>
      <c r="AU13" s="17">
        <v>4</v>
      </c>
      <c r="AV13" s="63"/>
      <c r="AW13" s="63"/>
    </row>
    <row r="14" spans="1:49">
      <c r="AR14" s="18">
        <f>SUM(AR4:AR13)</f>
        <v>11</v>
      </c>
    </row>
    <row r="15" spans="1:49" ht="21.75" customHeight="1"/>
    <row r="16" spans="1:49" ht="18.75">
      <c r="A16" s="19" t="s">
        <v>40</v>
      </c>
      <c r="B16" s="73" t="str">
        <f>REPT(B4,1)</f>
        <v>91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37,4</v>
      </c>
      <c r="E18" s="20" t="str">
        <f t="shared" si="6"/>
        <v>37</v>
      </c>
      <c r="F18" s="101">
        <f t="shared" si="0"/>
        <v>37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37</v>
      </c>
      <c r="P18" s="102"/>
      <c r="Q18" s="102"/>
      <c r="R18" s="102"/>
      <c r="S18" s="102"/>
      <c r="T18" s="102"/>
      <c r="U18" s="102"/>
      <c r="V18" s="104">
        <f t="shared" si="2"/>
        <v>37</v>
      </c>
      <c r="W18" s="104"/>
      <c r="X18" s="103">
        <f t="shared" si="3"/>
        <v>37</v>
      </c>
      <c r="Y18" s="103"/>
      <c r="Z18" s="103"/>
      <c r="AA18" s="103"/>
      <c r="AB18" s="103"/>
      <c r="AC18" s="10"/>
      <c r="AD18" s="10"/>
      <c r="AE18" s="10"/>
      <c r="AF18" s="108">
        <f t="shared" si="4"/>
        <v>37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3,25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4</v>
      </c>
      <c r="E20" s="20" t="str">
        <f t="shared" si="6"/>
        <v>3</v>
      </c>
      <c r="F20" s="101">
        <f t="shared" si="0"/>
        <v>3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3</v>
      </c>
      <c r="P20" s="102"/>
      <c r="Q20" s="102"/>
      <c r="R20" s="102"/>
      <c r="S20" s="102"/>
      <c r="T20" s="102"/>
      <c r="U20" s="102"/>
      <c r="V20" s="104">
        <f t="shared" si="2"/>
        <v>3</v>
      </c>
      <c r="W20" s="104"/>
      <c r="X20" s="103">
        <f t="shared" si="3"/>
        <v>3</v>
      </c>
      <c r="Y20" s="103"/>
      <c r="Z20" s="103"/>
      <c r="AA20" s="103"/>
      <c r="AB20" s="103"/>
      <c r="AC20" s="10"/>
      <c r="AD20" s="10"/>
      <c r="AE20" s="10"/>
      <c r="AF20" s="108">
        <f t="shared" si="4"/>
        <v>3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23,5</v>
      </c>
      <c r="E24" s="20" t="str">
        <f t="shared" si="6"/>
        <v>18</v>
      </c>
      <c r="F24" s="101">
        <f t="shared" si="0"/>
        <v>18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18</v>
      </c>
      <c r="P24" s="102"/>
      <c r="Q24" s="102"/>
      <c r="R24" s="102"/>
      <c r="S24" s="102"/>
      <c r="T24" s="102"/>
      <c r="U24" s="102"/>
      <c r="V24" s="104">
        <f t="shared" si="2"/>
        <v>18</v>
      </c>
      <c r="W24" s="104"/>
      <c r="X24" s="103">
        <f t="shared" si="3"/>
        <v>18</v>
      </c>
      <c r="Y24" s="103"/>
      <c r="Z24" s="103"/>
      <c r="AA24" s="103"/>
      <c r="AB24" s="103"/>
      <c r="AC24" s="10"/>
      <c r="AD24" s="10"/>
      <c r="AE24" s="10"/>
      <c r="AF24" s="108">
        <f t="shared" si="4"/>
        <v>18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24</v>
      </c>
      <c r="E25" s="20" t="str">
        <f t="shared" si="6"/>
        <v>24</v>
      </c>
      <c r="F25" s="101">
        <f t="shared" si="0"/>
        <v>24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24</v>
      </c>
      <c r="P25" s="102"/>
      <c r="Q25" s="102"/>
      <c r="R25" s="102"/>
      <c r="S25" s="102"/>
      <c r="T25" s="102"/>
      <c r="U25" s="102"/>
      <c r="V25" s="104">
        <f t="shared" si="2"/>
        <v>24</v>
      </c>
      <c r="W25" s="104"/>
      <c r="X25" s="103">
        <f t="shared" si="3"/>
        <v>24</v>
      </c>
      <c r="Y25" s="103"/>
      <c r="Z25" s="103"/>
      <c r="AA25" s="103"/>
      <c r="AB25" s="103"/>
      <c r="AC25" s="10"/>
      <c r="AD25" s="10"/>
      <c r="AE25" s="10"/>
      <c r="AF25" s="108">
        <f t="shared" si="4"/>
        <v>24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4</v>
      </c>
      <c r="AT25" s="106"/>
      <c r="AU25" s="107"/>
    </row>
    <row r="27" spans="1:47">
      <c r="D27" s="6">
        <f>SUM(D4:D13)</f>
        <v>98.15</v>
      </c>
      <c r="E27" s="6">
        <f>SUM(E4:E13)</f>
        <v>90</v>
      </c>
      <c r="J27" s="6">
        <f>SUM(F16:N25)</f>
        <v>90</v>
      </c>
      <c r="R27" s="6">
        <f>SUM(O16:U25)</f>
        <v>90</v>
      </c>
      <c r="W27" s="6">
        <f>SUM(V16:W25)</f>
        <v>90</v>
      </c>
      <c r="Z27" s="6">
        <f>SUM(X16:AB25)</f>
        <v>90</v>
      </c>
      <c r="AJ27" s="5">
        <f>SUM(AF16:AN25)</f>
        <v>90</v>
      </c>
      <c r="AT27" s="5">
        <f>SUM(AS16:AU25)</f>
        <v>11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F4" zoomScale="75" zoomScaleNormal="75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116</v>
      </c>
      <c r="B4" s="58">
        <v>42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1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1</v>
      </c>
      <c r="S4" s="13">
        <v>0</v>
      </c>
      <c r="T4" s="13">
        <v>0</v>
      </c>
      <c r="U4" s="13">
        <v>0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1</v>
      </c>
      <c r="AD4" s="28">
        <v>0</v>
      </c>
      <c r="AE4" s="28">
        <v>0</v>
      </c>
      <c r="AF4" s="16">
        <v>0</v>
      </c>
      <c r="AG4" s="16">
        <v>0</v>
      </c>
      <c r="AH4" s="16">
        <v>0</v>
      </c>
      <c r="AI4" s="16">
        <v>1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16">
        <v>0</v>
      </c>
      <c r="AP4" s="16">
        <v>0</v>
      </c>
      <c r="AQ4" s="16">
        <v>0</v>
      </c>
      <c r="AR4" s="28">
        <v>0</v>
      </c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1</v>
      </c>
      <c r="J5" s="12">
        <v>0</v>
      </c>
      <c r="K5" s="12">
        <v>0</v>
      </c>
      <c r="L5" s="12">
        <v>0</v>
      </c>
      <c r="M5" s="12">
        <v>0</v>
      </c>
      <c r="N5" s="12">
        <v>0</v>
      </c>
      <c r="O5" s="13">
        <v>0</v>
      </c>
      <c r="P5" s="13">
        <v>1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28">
        <v>1</v>
      </c>
      <c r="AD5" s="28">
        <v>0</v>
      </c>
      <c r="AE5" s="28">
        <v>0</v>
      </c>
      <c r="AF5" s="16">
        <v>1</v>
      </c>
      <c r="AG5" s="16"/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0</v>
      </c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17</v>
      </c>
      <c r="E6" s="28">
        <v>16</v>
      </c>
      <c r="F6" s="12">
        <v>0</v>
      </c>
      <c r="G6" s="12">
        <v>1</v>
      </c>
      <c r="H6" s="12">
        <v>3</v>
      </c>
      <c r="I6" s="12">
        <v>4</v>
      </c>
      <c r="J6" s="12">
        <v>1</v>
      </c>
      <c r="K6" s="12">
        <v>2</v>
      </c>
      <c r="L6" s="12">
        <v>3</v>
      </c>
      <c r="M6" s="12">
        <v>2</v>
      </c>
      <c r="N6" s="12">
        <v>0</v>
      </c>
      <c r="O6" s="13">
        <v>0</v>
      </c>
      <c r="P6" s="13">
        <v>2</v>
      </c>
      <c r="Q6" s="13">
        <v>0</v>
      </c>
      <c r="R6" s="13">
        <v>0</v>
      </c>
      <c r="S6" s="13">
        <v>6</v>
      </c>
      <c r="T6" s="13">
        <v>2</v>
      </c>
      <c r="U6" s="13">
        <v>6</v>
      </c>
      <c r="V6" s="14">
        <v>0</v>
      </c>
      <c r="W6" s="14">
        <v>16</v>
      </c>
      <c r="X6" s="15">
        <v>5</v>
      </c>
      <c r="Y6" s="15">
        <v>6</v>
      </c>
      <c r="Z6" s="15">
        <v>0</v>
      </c>
      <c r="AA6" s="15">
        <v>5</v>
      </c>
      <c r="AB6" s="15">
        <v>0</v>
      </c>
      <c r="AC6" s="28">
        <v>16</v>
      </c>
      <c r="AD6" s="28">
        <v>1</v>
      </c>
      <c r="AE6" s="28">
        <v>0</v>
      </c>
      <c r="AF6" s="16">
        <v>3</v>
      </c>
      <c r="AG6" s="16">
        <v>2</v>
      </c>
      <c r="AH6" s="16">
        <v>9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2</v>
      </c>
      <c r="AO6" s="28">
        <v>2</v>
      </c>
      <c r="AP6" s="28">
        <v>0</v>
      </c>
      <c r="AQ6" s="4">
        <v>0</v>
      </c>
      <c r="AR6" s="28">
        <v>2</v>
      </c>
      <c r="AS6" s="17">
        <v>0</v>
      </c>
      <c r="AT6" s="17">
        <v>2</v>
      </c>
      <c r="AU6" s="17">
        <v>0</v>
      </c>
      <c r="AV6" s="62"/>
      <c r="AW6" s="62"/>
    </row>
    <row r="7" spans="1:49" ht="27.75" customHeight="1">
      <c r="A7" s="58"/>
      <c r="B7" s="58"/>
      <c r="C7" s="3" t="s">
        <v>136</v>
      </c>
      <c r="D7" s="3">
        <v>1.5</v>
      </c>
      <c r="E7" s="28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1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1</v>
      </c>
      <c r="V7" s="14">
        <v>0</v>
      </c>
      <c r="W7" s="14">
        <v>1</v>
      </c>
      <c r="X7" s="15">
        <v>0</v>
      </c>
      <c r="Y7" s="15">
        <v>0</v>
      </c>
      <c r="Z7" s="15">
        <v>0</v>
      </c>
      <c r="AA7" s="15">
        <v>1</v>
      </c>
      <c r="AB7" s="15">
        <v>0</v>
      </c>
      <c r="AC7" s="28">
        <v>1</v>
      </c>
      <c r="AD7" s="28">
        <v>0</v>
      </c>
      <c r="AE7" s="28">
        <v>0</v>
      </c>
      <c r="AF7" s="16">
        <v>1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137</v>
      </c>
      <c r="D8" s="3">
        <v>0.75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>
        <v>0</v>
      </c>
      <c r="AP9" s="28">
        <v>0</v>
      </c>
      <c r="AQ9" s="4">
        <v>0</v>
      </c>
      <c r="AR9" s="28">
        <v>0</v>
      </c>
      <c r="AS9" s="17">
        <v>0</v>
      </c>
      <c r="AT9" s="17">
        <v>0</v>
      </c>
      <c r="AU9" s="17">
        <v>0</v>
      </c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>
        <v>0</v>
      </c>
      <c r="AE10" s="28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>
        <v>0</v>
      </c>
      <c r="AP10" s="28">
        <v>0</v>
      </c>
      <c r="AQ10" s="4">
        <v>0</v>
      </c>
      <c r="AR10" s="28">
        <v>0</v>
      </c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1</v>
      </c>
      <c r="F11" s="12">
        <v>0</v>
      </c>
      <c r="G11" s="12">
        <v>0</v>
      </c>
      <c r="H11" s="12">
        <v>0</v>
      </c>
      <c r="I11" s="12">
        <v>1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1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1</v>
      </c>
      <c r="X11" s="15">
        <v>0</v>
      </c>
      <c r="Y11" s="15">
        <v>0</v>
      </c>
      <c r="Z11" s="15">
        <v>0</v>
      </c>
      <c r="AA11" s="15">
        <v>0</v>
      </c>
      <c r="AB11" s="15">
        <v>1</v>
      </c>
      <c r="AC11" s="28">
        <v>0</v>
      </c>
      <c r="AD11" s="28">
        <v>0</v>
      </c>
      <c r="AE11" s="28">
        <v>1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1</v>
      </c>
      <c r="AM11" s="16">
        <v>0</v>
      </c>
      <c r="AN11" s="16">
        <v>0</v>
      </c>
      <c r="AO11" s="28">
        <v>0</v>
      </c>
      <c r="AP11" s="28">
        <v>0</v>
      </c>
      <c r="AQ11" s="4">
        <v>0</v>
      </c>
      <c r="AR11" s="28">
        <v>0</v>
      </c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13.5</v>
      </c>
      <c r="E12" s="28">
        <v>10</v>
      </c>
      <c r="F12" s="12">
        <v>1</v>
      </c>
      <c r="G12" s="12">
        <v>1</v>
      </c>
      <c r="H12" s="12">
        <v>2</v>
      </c>
      <c r="I12" s="12">
        <v>4</v>
      </c>
      <c r="J12" s="12">
        <v>0</v>
      </c>
      <c r="K12" s="12">
        <v>2</v>
      </c>
      <c r="L12" s="12">
        <v>0</v>
      </c>
      <c r="M12" s="12">
        <v>0</v>
      </c>
      <c r="N12" s="12">
        <v>0</v>
      </c>
      <c r="O12" s="13">
        <v>0</v>
      </c>
      <c r="P12" s="13">
        <v>2</v>
      </c>
      <c r="Q12" s="13">
        <v>0</v>
      </c>
      <c r="R12" s="13">
        <v>1</v>
      </c>
      <c r="S12" s="13">
        <v>1</v>
      </c>
      <c r="T12" s="13">
        <v>4</v>
      </c>
      <c r="U12" s="13">
        <v>2</v>
      </c>
      <c r="V12" s="14">
        <v>0</v>
      </c>
      <c r="W12" s="14">
        <v>10</v>
      </c>
      <c r="X12" s="15">
        <v>0</v>
      </c>
      <c r="Y12" s="15">
        <v>0</v>
      </c>
      <c r="Z12" s="15">
        <v>0</v>
      </c>
      <c r="AA12" s="15">
        <v>0</v>
      </c>
      <c r="AB12" s="15">
        <v>10</v>
      </c>
      <c r="AC12" s="28">
        <v>0</v>
      </c>
      <c r="AD12" s="28">
        <v>0</v>
      </c>
      <c r="AE12" s="28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7</v>
      </c>
      <c r="AK12" s="16">
        <v>1</v>
      </c>
      <c r="AL12" s="16">
        <v>1</v>
      </c>
      <c r="AM12" s="16">
        <v>0</v>
      </c>
      <c r="AN12" s="16">
        <v>1</v>
      </c>
      <c r="AO12" s="28">
        <v>0</v>
      </c>
      <c r="AP12" s="28">
        <v>0</v>
      </c>
      <c r="AQ12" s="4">
        <v>0</v>
      </c>
      <c r="AR12" s="28">
        <v>0</v>
      </c>
      <c r="AS12" s="17">
        <v>0</v>
      </c>
      <c r="AT12" s="17">
        <v>0</v>
      </c>
      <c r="AU12" s="17">
        <v>0</v>
      </c>
      <c r="AV12" s="62"/>
      <c r="AW12" s="62"/>
    </row>
    <row r="13" spans="1:49">
      <c r="A13" s="58"/>
      <c r="B13" s="58"/>
      <c r="C13" s="3" t="s">
        <v>39</v>
      </c>
      <c r="D13" s="28">
        <v>4</v>
      </c>
      <c r="E13" s="28">
        <v>4</v>
      </c>
      <c r="F13" s="12">
        <v>0</v>
      </c>
      <c r="G13" s="12">
        <v>0</v>
      </c>
      <c r="H13" s="12">
        <v>2</v>
      </c>
      <c r="I13" s="12">
        <v>1</v>
      </c>
      <c r="J13" s="12">
        <v>0</v>
      </c>
      <c r="K13" s="12">
        <v>0</v>
      </c>
      <c r="L13" s="12">
        <v>1</v>
      </c>
      <c r="M13" s="12">
        <v>0</v>
      </c>
      <c r="N13" s="12">
        <v>0</v>
      </c>
      <c r="O13" s="13">
        <v>0</v>
      </c>
      <c r="P13" s="13">
        <v>0</v>
      </c>
      <c r="Q13" s="13">
        <v>0</v>
      </c>
      <c r="R13" s="13">
        <v>0</v>
      </c>
      <c r="S13" s="13">
        <v>3</v>
      </c>
      <c r="T13" s="13">
        <v>0</v>
      </c>
      <c r="U13" s="13">
        <v>1</v>
      </c>
      <c r="V13" s="14">
        <v>0</v>
      </c>
      <c r="W13" s="14">
        <v>4</v>
      </c>
      <c r="X13" s="15">
        <v>0</v>
      </c>
      <c r="Y13" s="15">
        <v>0</v>
      </c>
      <c r="Z13" s="15">
        <v>0</v>
      </c>
      <c r="AA13" s="15">
        <v>0</v>
      </c>
      <c r="AB13" s="15">
        <v>4</v>
      </c>
      <c r="AC13" s="28">
        <v>0</v>
      </c>
      <c r="AD13" s="28">
        <v>0</v>
      </c>
      <c r="AE13" s="28">
        <v>0</v>
      </c>
      <c r="AF13" s="16">
        <v>0</v>
      </c>
      <c r="AG13" s="16"/>
      <c r="AH13" s="16">
        <v>0</v>
      </c>
      <c r="AI13" s="16">
        <v>0</v>
      </c>
      <c r="AJ13" s="16">
        <v>4</v>
      </c>
      <c r="AK13" s="16">
        <v>0</v>
      </c>
      <c r="AL13" s="16">
        <v>0</v>
      </c>
      <c r="AM13" s="16">
        <v>0</v>
      </c>
      <c r="AN13" s="16">
        <v>0</v>
      </c>
      <c r="AO13" s="28">
        <v>0</v>
      </c>
      <c r="AP13" s="28">
        <v>0</v>
      </c>
      <c r="AQ13" s="4">
        <v>0</v>
      </c>
      <c r="AR13" s="28">
        <v>0</v>
      </c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42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17</v>
      </c>
      <c r="E18" s="20" t="str">
        <f t="shared" si="6"/>
        <v>16</v>
      </c>
      <c r="F18" s="101">
        <f t="shared" si="0"/>
        <v>16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16</v>
      </c>
      <c r="P18" s="102"/>
      <c r="Q18" s="102"/>
      <c r="R18" s="102"/>
      <c r="S18" s="102"/>
      <c r="T18" s="102"/>
      <c r="U18" s="102"/>
      <c r="V18" s="104">
        <f t="shared" si="2"/>
        <v>16</v>
      </c>
      <c r="W18" s="104"/>
      <c r="X18" s="103">
        <f t="shared" si="3"/>
        <v>16</v>
      </c>
      <c r="Y18" s="103"/>
      <c r="Z18" s="103"/>
      <c r="AA18" s="103"/>
      <c r="AB18" s="103"/>
      <c r="AC18" s="10"/>
      <c r="AD18" s="10"/>
      <c r="AE18" s="10"/>
      <c r="AF18" s="108">
        <f t="shared" si="4"/>
        <v>16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1,5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0,75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13,5</v>
      </c>
      <c r="E24" s="20" t="str">
        <f t="shared" si="6"/>
        <v>10</v>
      </c>
      <c r="F24" s="101">
        <f t="shared" si="0"/>
        <v>10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10</v>
      </c>
      <c r="P24" s="102"/>
      <c r="Q24" s="102"/>
      <c r="R24" s="102"/>
      <c r="S24" s="102"/>
      <c r="T24" s="102"/>
      <c r="U24" s="102"/>
      <c r="V24" s="104">
        <f t="shared" si="2"/>
        <v>10</v>
      </c>
      <c r="W24" s="104"/>
      <c r="X24" s="103">
        <f t="shared" si="3"/>
        <v>10</v>
      </c>
      <c r="Y24" s="103"/>
      <c r="Z24" s="103"/>
      <c r="AA24" s="103"/>
      <c r="AB24" s="103"/>
      <c r="AC24" s="10"/>
      <c r="AD24" s="10"/>
      <c r="AE24" s="10"/>
      <c r="AF24" s="108">
        <f t="shared" si="4"/>
        <v>10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4</v>
      </c>
      <c r="E25" s="20" t="str">
        <f t="shared" si="6"/>
        <v>4</v>
      </c>
      <c r="F25" s="101">
        <f t="shared" si="0"/>
        <v>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4</v>
      </c>
      <c r="P25" s="102"/>
      <c r="Q25" s="102"/>
      <c r="R25" s="102"/>
      <c r="S25" s="102"/>
      <c r="T25" s="102"/>
      <c r="U25" s="102"/>
      <c r="V25" s="104">
        <f t="shared" si="2"/>
        <v>4</v>
      </c>
      <c r="W25" s="104"/>
      <c r="X25" s="103">
        <f t="shared" si="3"/>
        <v>4</v>
      </c>
      <c r="Y25" s="103"/>
      <c r="Z25" s="103"/>
      <c r="AA25" s="103"/>
      <c r="AB25" s="103"/>
      <c r="AC25" s="10"/>
      <c r="AD25" s="10"/>
      <c r="AE25" s="10"/>
      <c r="AF25" s="108">
        <f t="shared" si="4"/>
        <v>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39.75</v>
      </c>
      <c r="E27" s="6">
        <f>SUM(E4:E13)</f>
        <v>34</v>
      </c>
      <c r="J27" s="6">
        <f>SUM(F16:N25)</f>
        <v>34</v>
      </c>
      <c r="R27" s="6">
        <f>SUM(O16:U25)</f>
        <v>34</v>
      </c>
      <c r="W27" s="6">
        <f>SUM(V16:W25)</f>
        <v>34</v>
      </c>
      <c r="Z27" s="6">
        <f>SUM(X16:AB25)</f>
        <v>34</v>
      </c>
      <c r="AJ27" s="5">
        <f>SUM(AF16:AN25)</f>
        <v>34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4" zoomScale="75" zoomScaleNormal="75" workbookViewId="0">
      <selection activeCell="AD23" sqref="AD2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70</v>
      </c>
      <c r="B4" s="58">
        <v>59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1.5</v>
      </c>
      <c r="E5" s="28">
        <v>1</v>
      </c>
      <c r="F5" s="12"/>
      <c r="G5" s="12">
        <v>1</v>
      </c>
      <c r="H5" s="12"/>
      <c r="I5" s="12"/>
      <c r="J5" s="12"/>
      <c r="K5" s="12"/>
      <c r="L5" s="12"/>
      <c r="M5" s="12"/>
      <c r="N5" s="12"/>
      <c r="O5" s="13"/>
      <c r="P5" s="13">
        <v>1</v>
      </c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>
        <v>1</v>
      </c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33</v>
      </c>
      <c r="E6" s="28">
        <v>23</v>
      </c>
      <c r="F6" s="12">
        <v>2</v>
      </c>
      <c r="G6" s="12">
        <v>3</v>
      </c>
      <c r="H6" s="12">
        <v>4</v>
      </c>
      <c r="I6" s="12">
        <v>3</v>
      </c>
      <c r="J6" s="12">
        <v>2</v>
      </c>
      <c r="K6" s="12">
        <v>6</v>
      </c>
      <c r="L6" s="12">
        <v>1</v>
      </c>
      <c r="M6" s="12">
        <v>2</v>
      </c>
      <c r="N6" s="12"/>
      <c r="O6" s="13"/>
      <c r="P6" s="13">
        <v>2</v>
      </c>
      <c r="Q6" s="13">
        <v>1</v>
      </c>
      <c r="R6" s="13">
        <v>10</v>
      </c>
      <c r="S6" s="13">
        <v>3</v>
      </c>
      <c r="T6" s="13">
        <v>3</v>
      </c>
      <c r="U6" s="13">
        <v>4</v>
      </c>
      <c r="V6" s="14"/>
      <c r="W6" s="14">
        <v>23</v>
      </c>
      <c r="X6" s="15">
        <v>2</v>
      </c>
      <c r="Y6" s="15">
        <v>6</v>
      </c>
      <c r="Z6" s="15"/>
      <c r="AA6" s="15">
        <v>15</v>
      </c>
      <c r="AB6" s="15"/>
      <c r="AC6" s="28">
        <v>23</v>
      </c>
      <c r="AD6" s="28">
        <v>2</v>
      </c>
      <c r="AE6" s="28"/>
      <c r="AF6" s="16">
        <v>12</v>
      </c>
      <c r="AG6" s="16">
        <v>3</v>
      </c>
      <c r="AH6" s="16">
        <v>8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7</v>
      </c>
      <c r="AS6" s="17">
        <v>2</v>
      </c>
      <c r="AT6" s="17">
        <v>4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3.5</v>
      </c>
      <c r="E7" s="28">
        <v>2</v>
      </c>
      <c r="F7" s="12"/>
      <c r="G7" s="12"/>
      <c r="H7" s="12"/>
      <c r="I7" s="12">
        <v>1</v>
      </c>
      <c r="J7" s="12"/>
      <c r="K7" s="12"/>
      <c r="L7" s="12"/>
      <c r="M7" s="12"/>
      <c r="N7" s="12">
        <v>1</v>
      </c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/>
      <c r="Y7" s="15"/>
      <c r="Z7" s="15"/>
      <c r="AA7" s="15">
        <v>2</v>
      </c>
      <c r="AB7" s="15"/>
      <c r="AC7" s="28">
        <v>2</v>
      </c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>
        <v>1</v>
      </c>
      <c r="H9" s="12"/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/>
      <c r="Z9" s="15"/>
      <c r="AA9" s="15">
        <v>1</v>
      </c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>
        <v>1</v>
      </c>
      <c r="AS9" s="17"/>
      <c r="AT9" s="17">
        <v>1</v>
      </c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32.5</v>
      </c>
      <c r="E12" s="28">
        <v>21</v>
      </c>
      <c r="F12" s="12"/>
      <c r="G12" s="12">
        <v>2</v>
      </c>
      <c r="H12" s="12">
        <v>6</v>
      </c>
      <c r="I12" s="12">
        <v>2</v>
      </c>
      <c r="J12" s="12">
        <v>1</v>
      </c>
      <c r="K12" s="12">
        <v>4</v>
      </c>
      <c r="L12" s="12">
        <v>1</v>
      </c>
      <c r="M12" s="12">
        <v>2</v>
      </c>
      <c r="N12" s="12">
        <v>3</v>
      </c>
      <c r="O12" s="13"/>
      <c r="P12" s="13">
        <v>1</v>
      </c>
      <c r="Q12" s="13">
        <v>1</v>
      </c>
      <c r="R12" s="13">
        <v>3</v>
      </c>
      <c r="S12" s="13">
        <v>5</v>
      </c>
      <c r="T12" s="13">
        <v>2</v>
      </c>
      <c r="U12" s="13">
        <v>9</v>
      </c>
      <c r="V12" s="14"/>
      <c r="W12" s="14">
        <v>21</v>
      </c>
      <c r="X12" s="15"/>
      <c r="Y12" s="15"/>
      <c r="Z12" s="15"/>
      <c r="AA12" s="15"/>
      <c r="AB12" s="15">
        <v>21</v>
      </c>
      <c r="AC12" s="28"/>
      <c r="AD12" s="28"/>
      <c r="AE12" s="28"/>
      <c r="AF12" s="16"/>
      <c r="AG12" s="16"/>
      <c r="AH12" s="16"/>
      <c r="AI12" s="16"/>
      <c r="AJ12" s="16">
        <v>20</v>
      </c>
      <c r="AK12" s="16"/>
      <c r="AL12" s="16">
        <v>1</v>
      </c>
      <c r="AM12" s="16"/>
      <c r="AN12" s="16"/>
      <c r="AO12" s="28"/>
      <c r="AP12" s="28"/>
      <c r="AQ12" s="4"/>
      <c r="AR12" s="28">
        <v>3</v>
      </c>
      <c r="AS12" s="17"/>
      <c r="AT12" s="17">
        <v>2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6</v>
      </c>
      <c r="E13" s="28">
        <v>5</v>
      </c>
      <c r="F13" s="12"/>
      <c r="G13" s="12"/>
      <c r="H13" s="12"/>
      <c r="I13" s="12">
        <v>1</v>
      </c>
      <c r="J13" s="12">
        <v>1</v>
      </c>
      <c r="K13" s="12">
        <v>1</v>
      </c>
      <c r="L13" s="12">
        <v>1</v>
      </c>
      <c r="M13" s="12">
        <v>1</v>
      </c>
      <c r="N13" s="12"/>
      <c r="O13" s="13"/>
      <c r="P13" s="13"/>
      <c r="Q13" s="13"/>
      <c r="R13" s="13">
        <v>2</v>
      </c>
      <c r="S13" s="13"/>
      <c r="T13" s="13">
        <v>1</v>
      </c>
      <c r="U13" s="13">
        <v>2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11</v>
      </c>
    </row>
    <row r="15" spans="1:49" ht="21.75" customHeight="1"/>
    <row r="16" spans="1:49" ht="18.75">
      <c r="A16" s="19" t="s">
        <v>40</v>
      </c>
      <c r="B16" s="73" t="str">
        <f>REPT(B4,1)</f>
        <v>59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1,5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3,5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1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32,5</v>
      </c>
      <c r="E24" s="20" t="str">
        <f t="shared" si="6"/>
        <v>21</v>
      </c>
      <c r="F24" s="101">
        <f t="shared" si="0"/>
        <v>21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21</v>
      </c>
      <c r="P24" s="102"/>
      <c r="Q24" s="102"/>
      <c r="R24" s="102"/>
      <c r="S24" s="102"/>
      <c r="T24" s="102"/>
      <c r="U24" s="102"/>
      <c r="V24" s="104">
        <f t="shared" si="2"/>
        <v>21</v>
      </c>
      <c r="W24" s="104"/>
      <c r="X24" s="103">
        <f t="shared" si="3"/>
        <v>21</v>
      </c>
      <c r="Y24" s="103"/>
      <c r="Z24" s="103"/>
      <c r="AA24" s="103"/>
      <c r="AB24" s="103"/>
      <c r="AC24" s="10"/>
      <c r="AD24" s="10"/>
      <c r="AE24" s="10"/>
      <c r="AF24" s="108">
        <f t="shared" si="4"/>
        <v>21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6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80.5</v>
      </c>
      <c r="E27" s="6">
        <f>SUM(E4:E13)</f>
        <v>55</v>
      </c>
      <c r="J27" s="6">
        <f>SUM(F16:N25)</f>
        <v>55</v>
      </c>
      <c r="R27" s="6">
        <f>SUM(O16:U25)</f>
        <v>55</v>
      </c>
      <c r="W27" s="6">
        <f>SUM(V16:W25)</f>
        <v>55</v>
      </c>
      <c r="Z27" s="6">
        <f>SUM(X16:AB25)</f>
        <v>55</v>
      </c>
      <c r="AJ27" s="5">
        <f>SUM(AF16:AN25)</f>
        <v>55</v>
      </c>
      <c r="AT27" s="5">
        <f>SUM(AS16:AU25)</f>
        <v>11</v>
      </c>
    </row>
  </sheetData>
  <mergeCells count="91">
    <mergeCell ref="F1:N2"/>
    <mergeCell ref="AB1:AB3"/>
    <mergeCell ref="AC1:AC3"/>
    <mergeCell ref="A1:A3"/>
    <mergeCell ref="B1:B3"/>
    <mergeCell ref="C1:C3"/>
    <mergeCell ref="D1:D3"/>
    <mergeCell ref="E1:E3"/>
    <mergeCell ref="O1:U2"/>
    <mergeCell ref="V1:W2"/>
    <mergeCell ref="X1:AA2"/>
    <mergeCell ref="AO2:AO3"/>
    <mergeCell ref="AP2:AP3"/>
    <mergeCell ref="AQ2:AQ3"/>
    <mergeCell ref="AR2:AR3"/>
    <mergeCell ref="AS2:AU2"/>
    <mergeCell ref="AD1:AD3"/>
    <mergeCell ref="AE1:AE3"/>
    <mergeCell ref="AF1:AQ1"/>
    <mergeCell ref="AR1:AU1"/>
    <mergeCell ref="AV4:AV13"/>
    <mergeCell ref="AW4:AW13"/>
    <mergeCell ref="AF17:AN17"/>
    <mergeCell ref="AS17:AU17"/>
    <mergeCell ref="AV1:AV3"/>
    <mergeCell ref="AW1:AW3"/>
    <mergeCell ref="AF2:AI2"/>
    <mergeCell ref="AJ2:AM2"/>
    <mergeCell ref="AN2:AN3"/>
    <mergeCell ref="X16:AB16"/>
    <mergeCell ref="AF16:AN16"/>
    <mergeCell ref="AR16:AR25"/>
    <mergeCell ref="AS16:AU16"/>
    <mergeCell ref="X17:AB17"/>
    <mergeCell ref="AF18:AN18"/>
    <mergeCell ref="AS18:AU18"/>
    <mergeCell ref="AS19:AU19"/>
    <mergeCell ref="AF20:AN20"/>
    <mergeCell ref="AS20:AU20"/>
    <mergeCell ref="A4:A13"/>
    <mergeCell ref="B4:B13"/>
    <mergeCell ref="B16:B25"/>
    <mergeCell ref="F16:N16"/>
    <mergeCell ref="O16:U16"/>
    <mergeCell ref="V16:W16"/>
    <mergeCell ref="F17:N17"/>
    <mergeCell ref="F20:N20"/>
    <mergeCell ref="O20:U20"/>
    <mergeCell ref="V20:W20"/>
    <mergeCell ref="X20:AB20"/>
    <mergeCell ref="V19:W19"/>
    <mergeCell ref="O17:U17"/>
    <mergeCell ref="V17:W17"/>
    <mergeCell ref="V18:W18"/>
    <mergeCell ref="X18:AB18"/>
    <mergeCell ref="X19:AB19"/>
    <mergeCell ref="AF19:AN19"/>
    <mergeCell ref="F19:N19"/>
    <mergeCell ref="O19:U19"/>
    <mergeCell ref="F18:N18"/>
    <mergeCell ref="O18:U18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W29" sqref="W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137" t="s">
        <v>217</v>
      </c>
      <c r="B4" s="137">
        <v>65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0</v>
      </c>
      <c r="AS4" s="17"/>
      <c r="AT4" s="17"/>
      <c r="AU4" s="17"/>
      <c r="AV4" s="140">
        <v>0</v>
      </c>
      <c r="AW4" s="140">
        <v>0</v>
      </c>
    </row>
    <row r="5" spans="1:49" ht="27" customHeight="1">
      <c r="A5" s="138"/>
      <c r="B5" s="138"/>
      <c r="C5" s="3" t="s">
        <v>141</v>
      </c>
      <c r="D5" s="3">
        <v>1</v>
      </c>
      <c r="E5" s="28">
        <v>1</v>
      </c>
      <c r="F5" s="12"/>
      <c r="G5" s="12"/>
      <c r="H5" s="12">
        <v>1</v>
      </c>
      <c r="I5" s="12"/>
      <c r="J5" s="12"/>
      <c r="K5" s="12"/>
      <c r="L5" s="12"/>
      <c r="M5" s="12"/>
      <c r="N5" s="12"/>
      <c r="O5" s="13"/>
      <c r="P5" s="13">
        <v>1</v>
      </c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>
        <v>1</v>
      </c>
      <c r="AL5" s="16"/>
      <c r="AM5" s="16"/>
      <c r="AN5" s="16"/>
      <c r="AO5" s="28"/>
      <c r="AP5" s="28"/>
      <c r="AQ5" s="4"/>
      <c r="AR5" s="28">
        <v>1</v>
      </c>
      <c r="AS5" s="17"/>
      <c r="AT5" s="21">
        <v>1</v>
      </c>
      <c r="AU5" s="17"/>
      <c r="AV5" s="141"/>
      <c r="AW5" s="141"/>
    </row>
    <row r="6" spans="1:49" ht="27.75" customHeight="1">
      <c r="A6" s="138"/>
      <c r="B6" s="138"/>
      <c r="C6" s="3" t="s">
        <v>148</v>
      </c>
      <c r="D6" s="3">
        <v>30.6</v>
      </c>
      <c r="E6" s="28">
        <v>29</v>
      </c>
      <c r="F6" s="12"/>
      <c r="G6" s="12"/>
      <c r="H6" s="12">
        <v>4</v>
      </c>
      <c r="I6" s="12">
        <v>5</v>
      </c>
      <c r="J6" s="12">
        <v>6</v>
      </c>
      <c r="K6" s="12">
        <v>6</v>
      </c>
      <c r="L6" s="12">
        <v>4</v>
      </c>
      <c r="M6" s="12">
        <v>3</v>
      </c>
      <c r="N6" s="12">
        <v>1</v>
      </c>
      <c r="O6" s="13"/>
      <c r="P6" s="13"/>
      <c r="Q6" s="13">
        <v>1</v>
      </c>
      <c r="R6" s="13">
        <v>6</v>
      </c>
      <c r="S6" s="13">
        <v>4</v>
      </c>
      <c r="T6" s="13">
        <v>3</v>
      </c>
      <c r="U6" s="13">
        <v>15</v>
      </c>
      <c r="V6" s="14"/>
      <c r="W6" s="14">
        <v>29</v>
      </c>
      <c r="X6" s="15">
        <v>4</v>
      </c>
      <c r="Y6" s="15">
        <v>15</v>
      </c>
      <c r="Z6" s="15">
        <v>0</v>
      </c>
      <c r="AA6" s="15">
        <v>6</v>
      </c>
      <c r="AB6" s="15">
        <v>4</v>
      </c>
      <c r="AC6" s="28">
        <v>25</v>
      </c>
      <c r="AD6" s="28">
        <v>1</v>
      </c>
      <c r="AE6" s="28"/>
      <c r="AF6" s="16">
        <v>6</v>
      </c>
      <c r="AG6" s="16">
        <v>9</v>
      </c>
      <c r="AH6" s="16">
        <v>13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>
        <v>0</v>
      </c>
      <c r="AS6" s="17"/>
      <c r="AT6" s="17"/>
      <c r="AU6" s="17"/>
      <c r="AV6" s="141"/>
      <c r="AW6" s="141"/>
    </row>
    <row r="7" spans="1:49" ht="27.75" customHeight="1">
      <c r="A7" s="138"/>
      <c r="B7" s="13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/>
      <c r="K7" s="12">
        <v>1</v>
      </c>
      <c r="L7" s="12"/>
      <c r="M7" s="12">
        <v>1</v>
      </c>
      <c r="N7" s="12"/>
      <c r="O7" s="13"/>
      <c r="P7" s="13"/>
      <c r="Q7" s="13"/>
      <c r="R7" s="13"/>
      <c r="S7" s="13"/>
      <c r="T7" s="13">
        <v>1</v>
      </c>
      <c r="U7" s="13">
        <v>1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0</v>
      </c>
      <c r="AS7" s="17"/>
      <c r="AT7" s="17"/>
      <c r="AU7" s="17"/>
      <c r="AV7" s="141"/>
      <c r="AW7" s="141"/>
    </row>
    <row r="8" spans="1:49" ht="29.25" customHeight="1">
      <c r="A8" s="138"/>
      <c r="B8" s="138"/>
      <c r="C8" s="3" t="s">
        <v>137</v>
      </c>
      <c r="D8" s="3">
        <v>2</v>
      </c>
      <c r="E8" s="28">
        <v>2</v>
      </c>
      <c r="F8" s="12"/>
      <c r="G8" s="12">
        <v>1</v>
      </c>
      <c r="H8" s="12"/>
      <c r="I8" s="12"/>
      <c r="J8" s="12"/>
      <c r="K8" s="12"/>
      <c r="L8" s="12">
        <v>1</v>
      </c>
      <c r="M8" s="12"/>
      <c r="N8" s="12"/>
      <c r="O8" s="13"/>
      <c r="P8" s="13">
        <v>1</v>
      </c>
      <c r="Q8" s="13"/>
      <c r="R8" s="13"/>
      <c r="S8" s="13"/>
      <c r="T8" s="13"/>
      <c r="U8" s="13">
        <v>1</v>
      </c>
      <c r="V8" s="14"/>
      <c r="W8" s="14">
        <v>2</v>
      </c>
      <c r="X8" s="15">
        <v>1</v>
      </c>
      <c r="Y8" s="15"/>
      <c r="Z8" s="15"/>
      <c r="AA8" s="15"/>
      <c r="AB8" s="15">
        <v>1</v>
      </c>
      <c r="AC8" s="28">
        <v>2</v>
      </c>
      <c r="AD8" s="28"/>
      <c r="AE8" s="28"/>
      <c r="AF8" s="16"/>
      <c r="AG8" s="16">
        <v>1</v>
      </c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>
        <v>0</v>
      </c>
      <c r="AS8" s="17"/>
      <c r="AT8" s="17"/>
      <c r="AU8" s="17"/>
      <c r="AV8" s="141"/>
      <c r="AW8" s="141"/>
    </row>
    <row r="9" spans="1:49" ht="36.75" customHeight="1">
      <c r="A9" s="138"/>
      <c r="B9" s="138"/>
      <c r="C9" s="3" t="s">
        <v>138</v>
      </c>
      <c r="D9" s="3">
        <v>1.25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>
        <v>0</v>
      </c>
      <c r="AS9" s="17"/>
      <c r="AT9" s="17"/>
      <c r="AU9" s="17"/>
      <c r="AV9" s="141"/>
      <c r="AW9" s="141"/>
    </row>
    <row r="10" spans="1:49">
      <c r="A10" s="138"/>
      <c r="B10" s="138"/>
      <c r="C10" s="3" t="s">
        <v>139</v>
      </c>
      <c r="D10" s="3">
        <v>0.25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>
        <v>0</v>
      </c>
      <c r="AS10" s="17"/>
      <c r="AT10" s="17"/>
      <c r="AU10" s="17"/>
      <c r="AV10" s="141"/>
      <c r="AW10" s="141"/>
    </row>
    <row r="11" spans="1:49">
      <c r="A11" s="138"/>
      <c r="B11" s="138"/>
      <c r="C11" s="3" t="s">
        <v>140</v>
      </c>
      <c r="D11" s="28">
        <v>5</v>
      </c>
      <c r="E11" s="28">
        <v>5</v>
      </c>
      <c r="F11" s="12"/>
      <c r="G11" s="12"/>
      <c r="H11" s="12">
        <v>1</v>
      </c>
      <c r="I11" s="12">
        <v>1</v>
      </c>
      <c r="J11" s="12">
        <v>2</v>
      </c>
      <c r="K11" s="12">
        <v>1</v>
      </c>
      <c r="L11" s="12"/>
      <c r="M11" s="12"/>
      <c r="N11" s="12"/>
      <c r="O11" s="13">
        <v>1</v>
      </c>
      <c r="P11" s="13"/>
      <c r="Q11" s="13"/>
      <c r="R11" s="13"/>
      <c r="S11" s="13">
        <v>1</v>
      </c>
      <c r="T11" s="13">
        <v>2</v>
      </c>
      <c r="U11" s="13">
        <v>1</v>
      </c>
      <c r="V11" s="14"/>
      <c r="W11" s="14">
        <v>5</v>
      </c>
      <c r="X11" s="15">
        <v>2</v>
      </c>
      <c r="Y11" s="15">
        <v>1</v>
      </c>
      <c r="Z11" s="15">
        <v>0</v>
      </c>
      <c r="AA11" s="15">
        <v>1</v>
      </c>
      <c r="AB11" s="15">
        <v>1</v>
      </c>
      <c r="AC11" s="28">
        <v>4</v>
      </c>
      <c r="AD11" s="28"/>
      <c r="AE11" s="28"/>
      <c r="AF11" s="16"/>
      <c r="AG11" s="16">
        <v>1</v>
      </c>
      <c r="AH11" s="16">
        <v>4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0</v>
      </c>
      <c r="AS11" s="17"/>
      <c r="AT11" s="17"/>
      <c r="AU11" s="17"/>
      <c r="AV11" s="141"/>
      <c r="AW11" s="141"/>
    </row>
    <row r="12" spans="1:49" ht="24">
      <c r="A12" s="138"/>
      <c r="B12" s="138"/>
      <c r="C12" s="3" t="s">
        <v>38</v>
      </c>
      <c r="D12" s="28">
        <v>19.75</v>
      </c>
      <c r="E12" s="28">
        <v>16</v>
      </c>
      <c r="F12" s="12">
        <v>1</v>
      </c>
      <c r="G12" s="12">
        <v>1</v>
      </c>
      <c r="H12" s="12">
        <v>2</v>
      </c>
      <c r="I12" s="12">
        <v>3</v>
      </c>
      <c r="J12" s="12">
        <v>2</v>
      </c>
      <c r="K12" s="12">
        <v>2</v>
      </c>
      <c r="L12" s="12">
        <v>2</v>
      </c>
      <c r="M12" s="12">
        <v>2</v>
      </c>
      <c r="N12" s="12">
        <v>1</v>
      </c>
      <c r="O12" s="13">
        <v>1</v>
      </c>
      <c r="P12" s="13">
        <v>1</v>
      </c>
      <c r="Q12" s="13">
        <v>3</v>
      </c>
      <c r="R12" s="13">
        <v>3</v>
      </c>
      <c r="S12" s="13">
        <v>4</v>
      </c>
      <c r="T12" s="13">
        <v>2</v>
      </c>
      <c r="U12" s="13">
        <v>2</v>
      </c>
      <c r="V12" s="14"/>
      <c r="W12" s="14">
        <v>16</v>
      </c>
      <c r="X12" s="15"/>
      <c r="Y12" s="15"/>
      <c r="Z12" s="15"/>
      <c r="AA12" s="15"/>
      <c r="AB12" s="15">
        <v>16</v>
      </c>
      <c r="AC12" s="28"/>
      <c r="AD12" s="28"/>
      <c r="AE12" s="28"/>
      <c r="AF12" s="16"/>
      <c r="AG12" s="16">
        <v>1</v>
      </c>
      <c r="AH12" s="16"/>
      <c r="AI12" s="16"/>
      <c r="AJ12" s="16">
        <v>9</v>
      </c>
      <c r="AK12" s="16"/>
      <c r="AL12" s="16">
        <v>4</v>
      </c>
      <c r="AM12" s="16"/>
      <c r="AN12" s="16">
        <v>2</v>
      </c>
      <c r="AO12" s="28"/>
      <c r="AP12" s="28"/>
      <c r="AQ12" s="4"/>
      <c r="AR12" s="28">
        <v>1</v>
      </c>
      <c r="AS12" s="17"/>
      <c r="AT12" s="17"/>
      <c r="AU12" s="24">
        <v>1</v>
      </c>
      <c r="AV12" s="141"/>
      <c r="AW12" s="141"/>
    </row>
    <row r="13" spans="1:49">
      <c r="A13" s="139"/>
      <c r="B13" s="139"/>
      <c r="C13" s="3" t="s">
        <v>39</v>
      </c>
      <c r="D13" s="28">
        <v>8</v>
      </c>
      <c r="E13" s="28">
        <v>7</v>
      </c>
      <c r="F13" s="12"/>
      <c r="G13" s="12"/>
      <c r="H13" s="12">
        <v>1</v>
      </c>
      <c r="I13" s="12">
        <v>1</v>
      </c>
      <c r="J13" s="12">
        <v>2</v>
      </c>
      <c r="K13" s="12">
        <v>1</v>
      </c>
      <c r="L13" s="12">
        <v>1</v>
      </c>
      <c r="M13" s="12"/>
      <c r="N13" s="12">
        <v>1</v>
      </c>
      <c r="O13" s="13"/>
      <c r="P13" s="13"/>
      <c r="Q13" s="13">
        <v>1</v>
      </c>
      <c r="R13" s="13">
        <v>2</v>
      </c>
      <c r="S13" s="13">
        <v>1</v>
      </c>
      <c r="T13" s="13">
        <v>2</v>
      </c>
      <c r="U13" s="13">
        <v>1</v>
      </c>
      <c r="V13" s="14">
        <v>1</v>
      </c>
      <c r="W13" s="14">
        <v>6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/>
      <c r="AM13" s="16"/>
      <c r="AN13" s="16">
        <v>1</v>
      </c>
      <c r="AO13" s="28"/>
      <c r="AP13" s="28"/>
      <c r="AQ13" s="4"/>
      <c r="AR13" s="28">
        <v>2</v>
      </c>
      <c r="AS13" s="17"/>
      <c r="AT13" s="17"/>
      <c r="AU13" s="30">
        <v>2</v>
      </c>
      <c r="AV13" s="142"/>
      <c r="AW13" s="142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65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30,6</v>
      </c>
      <c r="E18" s="20" t="str">
        <f t="shared" si="6"/>
        <v>29</v>
      </c>
      <c r="F18" s="101">
        <f t="shared" si="0"/>
        <v>29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29</v>
      </c>
      <c r="P18" s="102"/>
      <c r="Q18" s="102"/>
      <c r="R18" s="102"/>
      <c r="S18" s="102"/>
      <c r="T18" s="102"/>
      <c r="U18" s="102"/>
      <c r="V18" s="104">
        <f t="shared" si="2"/>
        <v>29</v>
      </c>
      <c r="W18" s="104"/>
      <c r="X18" s="103">
        <f t="shared" si="3"/>
        <v>29</v>
      </c>
      <c r="Y18" s="103"/>
      <c r="Z18" s="103"/>
      <c r="AA18" s="103"/>
      <c r="AB18" s="103"/>
      <c r="AC18" s="10"/>
      <c r="AD18" s="10"/>
      <c r="AE18" s="10"/>
      <c r="AF18" s="108">
        <f t="shared" si="4"/>
        <v>29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1,25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5</v>
      </c>
      <c r="E23" s="20" t="str">
        <f t="shared" si="6"/>
        <v>5</v>
      </c>
      <c r="F23" s="101">
        <f t="shared" si="0"/>
        <v>5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5</v>
      </c>
      <c r="P23" s="102"/>
      <c r="Q23" s="102"/>
      <c r="R23" s="102"/>
      <c r="S23" s="102"/>
      <c r="T23" s="102"/>
      <c r="U23" s="102"/>
      <c r="V23" s="104">
        <f t="shared" si="2"/>
        <v>5</v>
      </c>
      <c r="W23" s="104"/>
      <c r="X23" s="103">
        <f t="shared" si="3"/>
        <v>5</v>
      </c>
      <c r="Y23" s="103"/>
      <c r="Z23" s="103"/>
      <c r="AA23" s="103"/>
      <c r="AB23" s="103"/>
      <c r="AC23" s="10"/>
      <c r="AD23" s="10"/>
      <c r="AE23" s="10"/>
      <c r="AF23" s="108">
        <f t="shared" si="4"/>
        <v>5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19,75</v>
      </c>
      <c r="E24" s="20" t="str">
        <f t="shared" si="6"/>
        <v>16</v>
      </c>
      <c r="F24" s="101">
        <f t="shared" si="0"/>
        <v>16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16</v>
      </c>
      <c r="P24" s="102"/>
      <c r="Q24" s="102"/>
      <c r="R24" s="102"/>
      <c r="S24" s="102"/>
      <c r="T24" s="102"/>
      <c r="U24" s="102"/>
      <c r="V24" s="104">
        <f t="shared" si="2"/>
        <v>16</v>
      </c>
      <c r="W24" s="104"/>
      <c r="X24" s="103">
        <f t="shared" si="3"/>
        <v>16</v>
      </c>
      <c r="Y24" s="103"/>
      <c r="Z24" s="103"/>
      <c r="AA24" s="103"/>
      <c r="AB24" s="103"/>
      <c r="AC24" s="10"/>
      <c r="AD24" s="10"/>
      <c r="AE24" s="10"/>
      <c r="AF24" s="108">
        <f t="shared" si="4"/>
        <v>16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2</v>
      </c>
      <c r="AT25" s="106"/>
      <c r="AU25" s="107"/>
    </row>
    <row r="27" spans="1:47">
      <c r="D27" s="6">
        <f>SUM(D4:D13)</f>
        <v>71.849999999999994</v>
      </c>
      <c r="E27" s="6">
        <f>SUM(E4:E13)</f>
        <v>64</v>
      </c>
      <c r="J27" s="6">
        <f>SUM(F16:N25)</f>
        <v>64</v>
      </c>
      <c r="R27" s="6">
        <f>SUM(O16:U25)</f>
        <v>64</v>
      </c>
      <c r="W27" s="6">
        <f>SUM(V16:W25)</f>
        <v>64</v>
      </c>
      <c r="Z27" s="6">
        <f>SUM(X16:AB25)</f>
        <v>64</v>
      </c>
      <c r="AJ27" s="5">
        <f>SUM(AF16:AN25)</f>
        <v>64</v>
      </c>
      <c r="AT27" s="5">
        <f>SUM(AS16:AU25)</f>
        <v>4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1" zoomScale="70" zoomScaleNormal="70" workbookViewId="0">
      <selection activeCell="AL6" sqref="AL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85" t="s">
        <v>101</v>
      </c>
      <c r="B4" s="58">
        <v>43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>
        <v>1</v>
      </c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/>
    </row>
    <row r="5" spans="1:49" ht="27" customHeight="1">
      <c r="A5" s="86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86"/>
      <c r="B6" s="58"/>
      <c r="C6" s="3" t="s">
        <v>148</v>
      </c>
      <c r="D6" s="3">
        <v>21</v>
      </c>
      <c r="E6" s="28">
        <v>21</v>
      </c>
      <c r="F6" s="12"/>
      <c r="G6" s="12">
        <v>1</v>
      </c>
      <c r="H6" s="12">
        <v>2</v>
      </c>
      <c r="I6" s="12">
        <v>4</v>
      </c>
      <c r="J6" s="12">
        <v>4</v>
      </c>
      <c r="K6" s="12">
        <v>4</v>
      </c>
      <c r="L6" s="12">
        <v>3</v>
      </c>
      <c r="M6" s="12">
        <v>1</v>
      </c>
      <c r="N6" s="12">
        <v>2</v>
      </c>
      <c r="O6" s="13"/>
      <c r="P6" s="13">
        <v>2</v>
      </c>
      <c r="Q6" s="13"/>
      <c r="R6" s="13">
        <v>3</v>
      </c>
      <c r="S6" s="13">
        <v>1</v>
      </c>
      <c r="T6" s="13">
        <v>8</v>
      </c>
      <c r="U6" s="13">
        <v>7</v>
      </c>
      <c r="V6" s="14"/>
      <c r="W6" s="14">
        <v>21</v>
      </c>
      <c r="X6" s="15">
        <v>5</v>
      </c>
      <c r="Y6" s="15">
        <v>12</v>
      </c>
      <c r="Z6" s="15"/>
      <c r="AA6" s="15"/>
      <c r="AB6" s="15">
        <v>4</v>
      </c>
      <c r="AC6" s="28"/>
      <c r="AD6" s="28">
        <v>1</v>
      </c>
      <c r="AE6" s="28"/>
      <c r="AF6" s="16">
        <v>4</v>
      </c>
      <c r="AG6" s="16">
        <v>2</v>
      </c>
      <c r="AH6" s="16">
        <v>15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>
        <v>1</v>
      </c>
      <c r="AU6" s="17"/>
      <c r="AV6" s="62"/>
      <c r="AW6" s="62"/>
    </row>
    <row r="7" spans="1:49" ht="27.75" customHeight="1">
      <c r="A7" s="86"/>
      <c r="B7" s="58"/>
      <c r="C7" s="3" t="s">
        <v>136</v>
      </c>
      <c r="D7" s="3">
        <v>1</v>
      </c>
      <c r="E7" s="28">
        <v>1</v>
      </c>
      <c r="F7" s="12">
        <v>1</v>
      </c>
      <c r="G7" s="12"/>
      <c r="H7" s="12"/>
      <c r="I7" s="12"/>
      <c r="J7" s="12"/>
      <c r="K7" s="12"/>
      <c r="L7" s="12"/>
      <c r="M7" s="12"/>
      <c r="N7" s="12"/>
      <c r="O7" s="13">
        <v>1</v>
      </c>
      <c r="P7" s="13"/>
      <c r="Q7" s="13"/>
      <c r="R7" s="13"/>
      <c r="S7" s="13"/>
      <c r="T7" s="13"/>
      <c r="U7" s="13"/>
      <c r="V7" s="14"/>
      <c r="W7" s="14">
        <v>1</v>
      </c>
      <c r="X7" s="15"/>
      <c r="Y7" s="15"/>
      <c r="Z7" s="15"/>
      <c r="AA7" s="15"/>
      <c r="AB7" s="15">
        <v>1</v>
      </c>
      <c r="AC7" s="28"/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>
        <v>1</v>
      </c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86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86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86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86"/>
      <c r="B11" s="58"/>
      <c r="C11" s="3" t="s">
        <v>140</v>
      </c>
      <c r="D11" s="28"/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86"/>
      <c r="B12" s="58"/>
      <c r="C12" s="3" t="s">
        <v>38</v>
      </c>
      <c r="D12" s="28">
        <v>11</v>
      </c>
      <c r="E12" s="28">
        <v>11</v>
      </c>
      <c r="F12" s="12">
        <v>0</v>
      </c>
      <c r="G12" s="12">
        <v>2</v>
      </c>
      <c r="H12" s="12"/>
      <c r="I12" s="12">
        <v>6</v>
      </c>
      <c r="J12" s="12">
        <v>1</v>
      </c>
      <c r="K12" s="12">
        <v>1</v>
      </c>
      <c r="L12" s="12">
        <v>1</v>
      </c>
      <c r="M12" s="12"/>
      <c r="N12" s="12"/>
      <c r="O12" s="13"/>
      <c r="P12" s="13"/>
      <c r="Q12" s="13">
        <v>4</v>
      </c>
      <c r="R12" s="13">
        <v>3</v>
      </c>
      <c r="S12" s="13">
        <v>3</v>
      </c>
      <c r="T12" s="13"/>
      <c r="U12" s="13">
        <v>1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>
        <v>1</v>
      </c>
      <c r="AG12" s="16"/>
      <c r="AH12" s="16">
        <v>1</v>
      </c>
      <c r="AI12" s="16"/>
      <c r="AJ12" s="16">
        <v>6</v>
      </c>
      <c r="AK12" s="16"/>
      <c r="AL12" s="16"/>
      <c r="AM12" s="16"/>
      <c r="AN12" s="16">
        <v>3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87"/>
      <c r="B13" s="58"/>
      <c r="C13" s="3" t="s">
        <v>39</v>
      </c>
      <c r="D13" s="28">
        <v>7</v>
      </c>
      <c r="E13" s="28">
        <v>7</v>
      </c>
      <c r="F13" s="12"/>
      <c r="G13" s="12"/>
      <c r="H13" s="12">
        <v>4</v>
      </c>
      <c r="I13" s="12">
        <v>3</v>
      </c>
      <c r="J13" s="12"/>
      <c r="K13" s="12"/>
      <c r="L13" s="12"/>
      <c r="M13" s="12"/>
      <c r="N13" s="12"/>
      <c r="O13" s="13"/>
      <c r="P13" s="13"/>
      <c r="Q13" s="13"/>
      <c r="R13" s="13">
        <v>2</v>
      </c>
      <c r="S13" s="13">
        <v>3</v>
      </c>
      <c r="T13" s="13">
        <v>2</v>
      </c>
      <c r="U13" s="13"/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7</v>
      </c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43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21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/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11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43</v>
      </c>
      <c r="E27" s="6">
        <f>SUM(E4:E13)</f>
        <v>43</v>
      </c>
      <c r="J27" s="6">
        <f>SUM(F16:N25)</f>
        <v>43</v>
      </c>
      <c r="R27" s="6">
        <f>SUM(O16:U25)</f>
        <v>43</v>
      </c>
      <c r="W27" s="6">
        <f>SUM(V16:W25)</f>
        <v>43</v>
      </c>
      <c r="Z27" s="6">
        <f>SUM(X16:AB25)</f>
        <v>43</v>
      </c>
      <c r="AJ27" s="5">
        <f>SUM(AF16:AN25)</f>
        <v>43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C28" sqref="C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171</v>
      </c>
      <c r="B4" s="58">
        <v>42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17</v>
      </c>
      <c r="F6" s="12">
        <v>1</v>
      </c>
      <c r="G6" s="12">
        <v>1</v>
      </c>
      <c r="H6" s="12">
        <v>2</v>
      </c>
      <c r="I6" s="12">
        <v>1</v>
      </c>
      <c r="J6" s="12">
        <v>3</v>
      </c>
      <c r="K6" s="12">
        <v>4</v>
      </c>
      <c r="L6" s="12">
        <v>3</v>
      </c>
      <c r="M6" s="12"/>
      <c r="N6" s="12">
        <v>2</v>
      </c>
      <c r="O6" s="13">
        <v>1</v>
      </c>
      <c r="P6" s="13">
        <v>3</v>
      </c>
      <c r="Q6" s="13">
        <v>1</v>
      </c>
      <c r="R6" s="13">
        <v>3</v>
      </c>
      <c r="S6" s="13">
        <v>1</v>
      </c>
      <c r="T6" s="13">
        <v>2</v>
      </c>
      <c r="U6" s="13">
        <v>6</v>
      </c>
      <c r="V6" s="14"/>
      <c r="W6" s="14">
        <v>17</v>
      </c>
      <c r="X6" s="15">
        <v>1</v>
      </c>
      <c r="Y6" s="15">
        <v>9</v>
      </c>
      <c r="Z6" s="15"/>
      <c r="AA6" s="15">
        <v>2</v>
      </c>
      <c r="AB6" s="15">
        <v>5</v>
      </c>
      <c r="AC6" s="28">
        <v>13</v>
      </c>
      <c r="AD6" s="28">
        <v>1</v>
      </c>
      <c r="AE6" s="28">
        <v>3</v>
      </c>
      <c r="AF6" s="16">
        <v>5</v>
      </c>
      <c r="AG6" s="16">
        <v>1</v>
      </c>
      <c r="AH6" s="16">
        <v>8</v>
      </c>
      <c r="AI6" s="16">
        <v>1</v>
      </c>
      <c r="AJ6" s="16">
        <v>1</v>
      </c>
      <c r="AK6" s="16"/>
      <c r="AL6" s="16">
        <v>1</v>
      </c>
      <c r="AM6" s="16"/>
      <c r="AN6" s="16"/>
      <c r="AO6" s="28"/>
      <c r="AP6" s="28"/>
      <c r="AQ6" s="4"/>
      <c r="AR6" s="28">
        <v>4</v>
      </c>
      <c r="AS6" s="17"/>
      <c r="AT6" s="17">
        <v>3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2.5</v>
      </c>
      <c r="E7" s="28">
        <v>2</v>
      </c>
      <c r="F7" s="12"/>
      <c r="G7" s="12"/>
      <c r="H7" s="12"/>
      <c r="I7" s="12"/>
      <c r="J7" s="12"/>
      <c r="K7" s="12"/>
      <c r="L7" s="12"/>
      <c r="M7" s="12">
        <v>2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/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0.5</v>
      </c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15.5</v>
      </c>
      <c r="E12" s="28">
        <v>11</v>
      </c>
      <c r="F12" s="12"/>
      <c r="G12" s="12"/>
      <c r="H12" s="12">
        <v>3</v>
      </c>
      <c r="I12" s="12">
        <v>6</v>
      </c>
      <c r="J12" s="12"/>
      <c r="K12" s="12">
        <v>2</v>
      </c>
      <c r="L12" s="12"/>
      <c r="M12" s="12"/>
      <c r="N12" s="12"/>
      <c r="O12" s="13"/>
      <c r="P12" s="13"/>
      <c r="Q12" s="13">
        <v>1</v>
      </c>
      <c r="R12" s="13">
        <v>2</v>
      </c>
      <c r="S12" s="13">
        <v>5</v>
      </c>
      <c r="T12" s="13">
        <v>1</v>
      </c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2</v>
      </c>
      <c r="AK12" s="16"/>
      <c r="AL12" s="16">
        <v>2</v>
      </c>
      <c r="AM12" s="16"/>
      <c r="AN12" s="16">
        <v>7</v>
      </c>
      <c r="AO12" s="28"/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8</v>
      </c>
      <c r="E13" s="28">
        <v>6</v>
      </c>
      <c r="F13" s="12"/>
      <c r="G13" s="12"/>
      <c r="H13" s="12"/>
      <c r="I13" s="12">
        <v>1</v>
      </c>
      <c r="J13" s="12">
        <v>2</v>
      </c>
      <c r="K13" s="12">
        <v>1</v>
      </c>
      <c r="L13" s="12">
        <v>1</v>
      </c>
      <c r="M13" s="12"/>
      <c r="N13" s="12">
        <v>1</v>
      </c>
      <c r="O13" s="13"/>
      <c r="P13" s="13"/>
      <c r="Q13" s="13"/>
      <c r="R13" s="13"/>
      <c r="S13" s="13">
        <v>1</v>
      </c>
      <c r="T13" s="13">
        <v>1</v>
      </c>
      <c r="U13" s="13">
        <v>4</v>
      </c>
      <c r="V13" s="14"/>
      <c r="W13" s="14">
        <v>6</v>
      </c>
      <c r="X13" s="15"/>
      <c r="Y13" s="15"/>
      <c r="Z13" s="15"/>
      <c r="AA13" s="15"/>
      <c r="AB13" s="15">
        <v>6</v>
      </c>
      <c r="AC13" s="28">
        <v>1</v>
      </c>
      <c r="AD13" s="28"/>
      <c r="AE13" s="28"/>
      <c r="AF13" s="16"/>
      <c r="AG13" s="16"/>
      <c r="AH13" s="16"/>
      <c r="AI13" s="16"/>
      <c r="AJ13" s="16">
        <v>6</v>
      </c>
      <c r="AK13" s="16"/>
      <c r="AL13" s="16"/>
      <c r="AM13" s="16"/>
      <c r="AN13" s="16"/>
      <c r="AO13" s="28"/>
      <c r="AP13" s="28"/>
      <c r="AQ13" s="4"/>
      <c r="AR13" s="28">
        <v>1</v>
      </c>
      <c r="AS13" s="17"/>
      <c r="AT13" s="17"/>
      <c r="AU13" s="17">
        <v>1</v>
      </c>
      <c r="AV13" s="63"/>
      <c r="AW13" s="63"/>
    </row>
    <row r="14" spans="1:49">
      <c r="AR14" s="18">
        <f>SUM(AR4:AR13)</f>
        <v>7</v>
      </c>
    </row>
    <row r="15" spans="1:49" ht="21.75" customHeight="1"/>
    <row r="16" spans="1:49" ht="18.75">
      <c r="A16" s="19" t="s">
        <v>40</v>
      </c>
      <c r="B16" s="73" t="str">
        <f>REPT(B4,1)</f>
        <v>42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7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17</v>
      </c>
      <c r="F18" s="101">
        <f t="shared" si="0"/>
        <v>17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17</v>
      </c>
      <c r="P18" s="102"/>
      <c r="Q18" s="102"/>
      <c r="R18" s="102"/>
      <c r="S18" s="102"/>
      <c r="T18" s="102"/>
      <c r="U18" s="102"/>
      <c r="V18" s="104">
        <f t="shared" si="2"/>
        <v>17</v>
      </c>
      <c r="W18" s="104"/>
      <c r="X18" s="103">
        <f t="shared" si="3"/>
        <v>17</v>
      </c>
      <c r="Y18" s="103"/>
      <c r="Z18" s="103"/>
      <c r="AA18" s="103"/>
      <c r="AB18" s="103"/>
      <c r="AC18" s="10"/>
      <c r="AD18" s="10"/>
      <c r="AE18" s="10"/>
      <c r="AF18" s="108">
        <f t="shared" si="4"/>
        <v>17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0,5</v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15,5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53.5</v>
      </c>
      <c r="E27" s="6">
        <f>SUM(E4:E13)</f>
        <v>38</v>
      </c>
      <c r="J27" s="6">
        <f>SUM(F16:N25)</f>
        <v>38</v>
      </c>
      <c r="R27" s="6">
        <f>SUM(O16:U25)</f>
        <v>38</v>
      </c>
      <c r="W27" s="6">
        <f>SUM(V16:W25)</f>
        <v>38</v>
      </c>
      <c r="Z27" s="6">
        <f>SUM(X16:AB25)</f>
        <v>38</v>
      </c>
      <c r="AJ27" s="5">
        <f>SUM(AF16:AN25)</f>
        <v>38</v>
      </c>
      <c r="AT27" s="5">
        <f>SUM(AS16:AU25)</f>
        <v>7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D27" sqref="AD2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186</v>
      </c>
      <c r="B4" s="58">
        <v>38</v>
      </c>
      <c r="C4" s="3" t="s">
        <v>135</v>
      </c>
      <c r="D4" s="3"/>
      <c r="E4" s="28"/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2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>
        <v>1</v>
      </c>
      <c r="AS5" s="17"/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22.4</v>
      </c>
      <c r="E6" s="28">
        <v>21</v>
      </c>
      <c r="F6" s="12">
        <v>1</v>
      </c>
      <c r="G6" s="12">
        <v>1</v>
      </c>
      <c r="H6" s="12">
        <v>1</v>
      </c>
      <c r="I6" s="12">
        <v>4</v>
      </c>
      <c r="J6" s="12">
        <v>4</v>
      </c>
      <c r="K6" s="12">
        <v>5</v>
      </c>
      <c r="L6" s="12">
        <v>4</v>
      </c>
      <c r="M6" s="12">
        <v>1</v>
      </c>
      <c r="N6" s="12"/>
      <c r="O6" s="13"/>
      <c r="P6" s="13">
        <v>3</v>
      </c>
      <c r="Q6" s="13"/>
      <c r="R6" s="13">
        <v>3</v>
      </c>
      <c r="S6" s="13">
        <v>4</v>
      </c>
      <c r="T6" s="13">
        <v>4</v>
      </c>
      <c r="U6" s="13">
        <v>7</v>
      </c>
      <c r="V6" s="14"/>
      <c r="W6" s="14">
        <v>21</v>
      </c>
      <c r="X6" s="15">
        <v>2</v>
      </c>
      <c r="Y6" s="15">
        <v>6</v>
      </c>
      <c r="Z6" s="15"/>
      <c r="AA6" s="15">
        <v>7</v>
      </c>
      <c r="AB6" s="15">
        <v>6</v>
      </c>
      <c r="AC6" s="28">
        <v>21</v>
      </c>
      <c r="AD6" s="28"/>
      <c r="AE6" s="28"/>
      <c r="AF6" s="16">
        <v>8</v>
      </c>
      <c r="AG6" s="16">
        <v>1</v>
      </c>
      <c r="AH6" s="16">
        <v>12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/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>
        <v>1</v>
      </c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28">
        <v>2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/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>
        <v>1</v>
      </c>
      <c r="H9" s="12"/>
      <c r="I9" s="12"/>
      <c r="J9" s="12"/>
      <c r="K9" s="12"/>
      <c r="L9" s="12"/>
      <c r="M9" s="12"/>
      <c r="N9" s="12"/>
      <c r="O9" s="13"/>
      <c r="P9" s="13"/>
      <c r="Q9" s="13">
        <v>1</v>
      </c>
      <c r="R9" s="13"/>
      <c r="S9" s="13"/>
      <c r="T9" s="13"/>
      <c r="U9" s="13"/>
      <c r="V9" s="14"/>
      <c r="W9" s="14">
        <v>1</v>
      </c>
      <c r="X9" s="15"/>
      <c r="Y9" s="15"/>
      <c r="Z9" s="15"/>
      <c r="AA9" s="15">
        <v>1</v>
      </c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1.5</v>
      </c>
      <c r="E11" s="28">
        <v>1</v>
      </c>
      <c r="F11" s="12"/>
      <c r="G11" s="12"/>
      <c r="H11" s="12"/>
      <c r="I11" s="12"/>
      <c r="J11" s="12"/>
      <c r="K11" s="12"/>
      <c r="L11" s="12">
        <v>1</v>
      </c>
      <c r="M11" s="12"/>
      <c r="N11" s="12"/>
      <c r="O11" s="13"/>
      <c r="P11" s="13"/>
      <c r="Q11" s="13"/>
      <c r="R11" s="13"/>
      <c r="S11" s="13"/>
      <c r="T11" s="13"/>
      <c r="U11" s="13">
        <v>1</v>
      </c>
      <c r="V11" s="14"/>
      <c r="W11" s="14">
        <v>1</v>
      </c>
      <c r="X11" s="15">
        <v>1</v>
      </c>
      <c r="Y11" s="15"/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15.25</v>
      </c>
      <c r="E12" s="28">
        <v>11</v>
      </c>
      <c r="F12" s="12"/>
      <c r="G12" s="12">
        <v>1</v>
      </c>
      <c r="H12" s="12">
        <v>3</v>
      </c>
      <c r="I12" s="12">
        <v>4</v>
      </c>
      <c r="J12" s="12">
        <v>2</v>
      </c>
      <c r="K12" s="12">
        <v>1</v>
      </c>
      <c r="L12" s="12"/>
      <c r="M12" s="12"/>
      <c r="N12" s="12"/>
      <c r="O12" s="13"/>
      <c r="P12" s="13"/>
      <c r="Q12" s="13"/>
      <c r="R12" s="13">
        <v>2</v>
      </c>
      <c r="S12" s="13">
        <v>5</v>
      </c>
      <c r="T12" s="13">
        <v>4</v>
      </c>
      <c r="U12" s="13"/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3</v>
      </c>
      <c r="AK12" s="16"/>
      <c r="AL12" s="16">
        <v>2</v>
      </c>
      <c r="AM12" s="16"/>
      <c r="AN12" s="16">
        <v>6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0.75</v>
      </c>
      <c r="E13" s="28"/>
      <c r="F13" s="12"/>
      <c r="G13" s="12"/>
      <c r="H13" s="12"/>
      <c r="I13" s="12"/>
      <c r="J13" s="12"/>
      <c r="K13" s="12"/>
      <c r="L13" s="12"/>
      <c r="M13" s="12"/>
      <c r="N13" s="12"/>
      <c r="O13" s="13"/>
      <c r="P13" s="13"/>
      <c r="Q13" s="13"/>
      <c r="R13" s="13"/>
      <c r="S13" s="13"/>
      <c r="T13" s="13"/>
      <c r="U13" s="13"/>
      <c r="V13" s="14"/>
      <c r="W13" s="14"/>
      <c r="X13" s="15"/>
      <c r="Y13" s="15"/>
      <c r="Z13" s="15"/>
      <c r="AA13" s="15"/>
      <c r="AB13" s="15"/>
      <c r="AC13" s="28"/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38</v>
      </c>
      <c r="C16" s="3" t="s">
        <v>135</v>
      </c>
      <c r="D16" s="20" t="str">
        <f>REPT(D4,1)</f>
        <v/>
      </c>
      <c r="E16" s="20" t="str">
        <f>REPT(E4,1)</f>
        <v/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22,4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15,25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0,75</v>
      </c>
      <c r="E25" s="20" t="str">
        <f t="shared" si="6"/>
        <v/>
      </c>
      <c r="F25" s="101">
        <f t="shared" si="0"/>
        <v>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0</v>
      </c>
      <c r="P25" s="102"/>
      <c r="Q25" s="102"/>
      <c r="R25" s="102"/>
      <c r="S25" s="102"/>
      <c r="T25" s="102"/>
      <c r="U25" s="102"/>
      <c r="V25" s="104">
        <f t="shared" si="2"/>
        <v>0</v>
      </c>
      <c r="W25" s="104"/>
      <c r="X25" s="103">
        <f t="shared" si="3"/>
        <v>0</v>
      </c>
      <c r="Y25" s="103"/>
      <c r="Z25" s="103"/>
      <c r="AA25" s="103"/>
      <c r="AB25" s="103"/>
      <c r="AC25" s="10"/>
      <c r="AD25" s="10"/>
      <c r="AE25" s="10"/>
      <c r="AF25" s="108">
        <f t="shared" si="4"/>
        <v>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45.9</v>
      </c>
      <c r="E27" s="6">
        <f>SUM(E4:E13)</f>
        <v>38</v>
      </c>
      <c r="J27" s="6">
        <f>SUM(F16:N25)</f>
        <v>38</v>
      </c>
      <c r="R27" s="6">
        <f>SUM(O16:U25)</f>
        <v>38</v>
      </c>
      <c r="W27" s="6">
        <f>SUM(V16:W25)</f>
        <v>38</v>
      </c>
      <c r="Z27" s="6">
        <f>SUM(X16:AB25)</f>
        <v>38</v>
      </c>
      <c r="AJ27" s="5">
        <f>SUM(AF16:AN25)</f>
        <v>38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E25" sqref="E2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55</v>
      </c>
      <c r="B4" s="58">
        <v>51</v>
      </c>
      <c r="C4" s="3" t="s">
        <v>35</v>
      </c>
      <c r="D4" s="3">
        <v>5</v>
      </c>
      <c r="E4" s="28">
        <v>4</v>
      </c>
      <c r="F4" s="12">
        <v>0</v>
      </c>
      <c r="G4" s="12">
        <v>0</v>
      </c>
      <c r="H4" s="12">
        <v>0</v>
      </c>
      <c r="I4" s="12">
        <v>0</v>
      </c>
      <c r="J4" s="12">
        <v>2</v>
      </c>
      <c r="K4" s="12">
        <v>0</v>
      </c>
      <c r="L4" s="12">
        <v>1</v>
      </c>
      <c r="M4" s="12">
        <v>1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4</v>
      </c>
      <c r="V4" s="14">
        <v>0</v>
      </c>
      <c r="W4" s="14">
        <v>4</v>
      </c>
      <c r="X4" s="15">
        <v>0</v>
      </c>
      <c r="Y4" s="15">
        <v>0</v>
      </c>
      <c r="Z4" s="15">
        <v>0</v>
      </c>
      <c r="AA4" s="15">
        <v>4</v>
      </c>
      <c r="AB4" s="15">
        <v>0</v>
      </c>
      <c r="AC4" s="28">
        <v>3</v>
      </c>
      <c r="AD4" s="28">
        <v>0</v>
      </c>
      <c r="AE4" s="28">
        <v>0</v>
      </c>
      <c r="AF4" s="16">
        <v>0</v>
      </c>
      <c r="AG4" s="16">
        <v>0</v>
      </c>
      <c r="AH4" s="16">
        <v>2</v>
      </c>
      <c r="AI4" s="16">
        <v>0</v>
      </c>
      <c r="AJ4" s="16">
        <v>1</v>
      </c>
      <c r="AK4" s="16">
        <v>0</v>
      </c>
      <c r="AL4" s="16">
        <v>1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2</v>
      </c>
      <c r="AW4" s="61">
        <v>0</v>
      </c>
    </row>
    <row r="5" spans="1:49" ht="27" customHeight="1">
      <c r="A5" s="58"/>
      <c r="B5" s="58"/>
      <c r="C5" s="3" t="s">
        <v>132</v>
      </c>
      <c r="D5" s="3">
        <v>67.62</v>
      </c>
      <c r="E5" s="28">
        <v>39</v>
      </c>
      <c r="F5" s="12">
        <v>4</v>
      </c>
      <c r="G5" s="12">
        <v>2</v>
      </c>
      <c r="H5" s="12">
        <v>3</v>
      </c>
      <c r="I5" s="12">
        <v>3</v>
      </c>
      <c r="J5" s="12">
        <v>4</v>
      </c>
      <c r="K5" s="12">
        <v>5</v>
      </c>
      <c r="L5" s="12">
        <v>8</v>
      </c>
      <c r="M5" s="12">
        <v>7</v>
      </c>
      <c r="N5" s="12">
        <v>3</v>
      </c>
      <c r="O5" s="13">
        <v>2</v>
      </c>
      <c r="P5" s="13">
        <v>3</v>
      </c>
      <c r="Q5" s="13">
        <v>2</v>
      </c>
      <c r="R5" s="13">
        <v>4</v>
      </c>
      <c r="S5" s="13">
        <v>1</v>
      </c>
      <c r="T5" s="13">
        <v>6</v>
      </c>
      <c r="U5" s="13">
        <v>21</v>
      </c>
      <c r="V5" s="14">
        <v>2</v>
      </c>
      <c r="W5" s="14">
        <v>37</v>
      </c>
      <c r="X5" s="15">
        <v>15</v>
      </c>
      <c r="Y5" s="15">
        <v>12</v>
      </c>
      <c r="Z5" s="15">
        <v>0</v>
      </c>
      <c r="AA5" s="15">
        <v>0</v>
      </c>
      <c r="AB5" s="15">
        <v>12</v>
      </c>
      <c r="AC5" s="28">
        <v>36</v>
      </c>
      <c r="AD5" s="28"/>
      <c r="AE5" s="28"/>
      <c r="AF5" s="16">
        <v>1</v>
      </c>
      <c r="AG5" s="16">
        <v>3</v>
      </c>
      <c r="AH5" s="16">
        <v>33</v>
      </c>
      <c r="AI5" s="16">
        <v>0</v>
      </c>
      <c r="AJ5" s="16">
        <v>0</v>
      </c>
      <c r="AK5" s="16">
        <v>1</v>
      </c>
      <c r="AL5" s="16">
        <v>1</v>
      </c>
      <c r="AM5" s="16">
        <v>0</v>
      </c>
      <c r="AN5" s="16">
        <v>0</v>
      </c>
      <c r="AO5" s="28">
        <v>1</v>
      </c>
      <c r="AP5" s="28">
        <v>0</v>
      </c>
      <c r="AQ5" s="4">
        <v>0</v>
      </c>
      <c r="AR5" s="28">
        <v>7</v>
      </c>
      <c r="AS5" s="17">
        <v>1</v>
      </c>
      <c r="AT5" s="17">
        <v>4</v>
      </c>
      <c r="AU5" s="17">
        <v>2</v>
      </c>
      <c r="AV5" s="62"/>
      <c r="AW5" s="62"/>
    </row>
    <row r="6" spans="1:49" ht="27.75" customHeight="1">
      <c r="A6" s="58"/>
      <c r="B6" s="58"/>
      <c r="C6" s="3" t="s">
        <v>37</v>
      </c>
      <c r="D6" s="28">
        <v>5</v>
      </c>
      <c r="E6" s="28">
        <v>3</v>
      </c>
      <c r="F6" s="12">
        <v>1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2</v>
      </c>
      <c r="N6" s="12">
        <v>0</v>
      </c>
      <c r="O6" s="13">
        <v>0</v>
      </c>
      <c r="P6" s="13">
        <v>1</v>
      </c>
      <c r="Q6" s="13">
        <v>0</v>
      </c>
      <c r="R6" s="13">
        <v>0</v>
      </c>
      <c r="S6" s="13">
        <v>0</v>
      </c>
      <c r="T6" s="13">
        <v>0</v>
      </c>
      <c r="U6" s="13">
        <v>2</v>
      </c>
      <c r="V6" s="14">
        <v>0</v>
      </c>
      <c r="W6" s="14">
        <v>3</v>
      </c>
      <c r="X6" s="15">
        <v>0</v>
      </c>
      <c r="Y6" s="15">
        <v>1</v>
      </c>
      <c r="Z6" s="15">
        <v>0</v>
      </c>
      <c r="AA6" s="15">
        <v>0</v>
      </c>
      <c r="AB6" s="15">
        <v>2</v>
      </c>
      <c r="AC6" s="28">
        <v>1</v>
      </c>
      <c r="AD6" s="28"/>
      <c r="AE6" s="28"/>
      <c r="AF6" s="16">
        <v>0</v>
      </c>
      <c r="AG6" s="16">
        <v>0</v>
      </c>
      <c r="AH6" s="16">
        <v>3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0</v>
      </c>
      <c r="AT6" s="17">
        <v>1</v>
      </c>
      <c r="AU6" s="17">
        <v>0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2.25</v>
      </c>
      <c r="E7" s="28">
        <v>1</v>
      </c>
      <c r="F7" s="12">
        <v>0</v>
      </c>
      <c r="G7" s="12">
        <v>0</v>
      </c>
      <c r="H7" s="12">
        <v>0</v>
      </c>
      <c r="I7" s="12">
        <v>1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</v>
      </c>
      <c r="U7" s="13">
        <v>0</v>
      </c>
      <c r="V7" s="14">
        <v>0</v>
      </c>
      <c r="W7" s="14">
        <v>1</v>
      </c>
      <c r="X7" s="15">
        <v>0</v>
      </c>
      <c r="Y7" s="15">
        <v>0</v>
      </c>
      <c r="Z7" s="15">
        <v>0</v>
      </c>
      <c r="AA7" s="15">
        <v>1</v>
      </c>
      <c r="AB7" s="15">
        <v>0</v>
      </c>
      <c r="AC7" s="28">
        <v>0</v>
      </c>
      <c r="AD7" s="28"/>
      <c r="AE7" s="28"/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1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3"/>
      <c r="AW8" s="63"/>
    </row>
    <row r="9" spans="1:49" ht="36.75" customHeight="1">
      <c r="AR9" s="18">
        <f>SUM(AR4:AR8)</f>
        <v>8</v>
      </c>
    </row>
    <row r="11" spans="1:49" ht="18.75">
      <c r="A11" s="19" t="s">
        <v>40</v>
      </c>
      <c r="B11" s="73" t="str">
        <f>REPT(B4,1)</f>
        <v>51</v>
      </c>
      <c r="C11" s="3" t="s">
        <v>35</v>
      </c>
      <c r="D11" s="20" t="str">
        <f t="shared" ref="D11:E15" si="0">REPT(D4,1)</f>
        <v>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8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67,62</v>
      </c>
      <c r="E12" s="20" t="str">
        <f t="shared" si="0"/>
        <v>39</v>
      </c>
      <c r="F12" s="101">
        <f>SUM(F5:N5)</f>
        <v>39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39</v>
      </c>
      <c r="P12" s="102"/>
      <c r="Q12" s="102"/>
      <c r="R12" s="102"/>
      <c r="S12" s="102"/>
      <c r="T12" s="102"/>
      <c r="U12" s="102"/>
      <c r="V12" s="104">
        <f>SUM(V5:W5)</f>
        <v>39</v>
      </c>
      <c r="W12" s="104"/>
      <c r="X12" s="103">
        <f>SUM(X5:AB5)</f>
        <v>39</v>
      </c>
      <c r="Y12" s="103"/>
      <c r="Z12" s="103"/>
      <c r="AA12" s="103"/>
      <c r="AB12" s="103"/>
      <c r="AC12" s="10"/>
      <c r="AD12" s="10"/>
      <c r="AE12" s="10"/>
      <c r="AF12" s="108">
        <f>SUM(AF5:AN5)</f>
        <v>39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7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</v>
      </c>
      <c r="E13" s="20" t="str">
        <f t="shared" si="0"/>
        <v>3</v>
      </c>
      <c r="F13" s="101">
        <f>SUM(F6:N6)</f>
        <v>3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3</v>
      </c>
      <c r="P13" s="102"/>
      <c r="Q13" s="102"/>
      <c r="R13" s="102"/>
      <c r="S13" s="102"/>
      <c r="T13" s="102"/>
      <c r="U13" s="102"/>
      <c r="V13" s="114">
        <f>SUM(V6:W6)</f>
        <v>3</v>
      </c>
      <c r="W13" s="114"/>
      <c r="X13" s="103">
        <f>SUM(X6:AB6)</f>
        <v>3</v>
      </c>
      <c r="Y13" s="103"/>
      <c r="Z13" s="103"/>
      <c r="AA13" s="103"/>
      <c r="AB13" s="103"/>
      <c r="AC13" s="10"/>
      <c r="AD13" s="10"/>
      <c r="AE13" s="10"/>
      <c r="AF13" s="108">
        <f>SUM(AF6:AN6)</f>
        <v>3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1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2,25</v>
      </c>
      <c r="E14" s="20" t="str">
        <f t="shared" si="0"/>
        <v>1</v>
      </c>
      <c r="F14" s="101">
        <f>SUM(F7:N7)</f>
        <v>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</v>
      </c>
      <c r="P14" s="102"/>
      <c r="Q14" s="102"/>
      <c r="R14" s="102"/>
      <c r="S14" s="102"/>
      <c r="T14" s="102"/>
      <c r="U14" s="102"/>
      <c r="V14" s="104">
        <f>SUM(V7:W7)</f>
        <v>1</v>
      </c>
      <c r="W14" s="104"/>
      <c r="X14" s="115">
        <f>SUM(X7:AB7)</f>
        <v>1</v>
      </c>
      <c r="Y14" s="115"/>
      <c r="Z14" s="115"/>
      <c r="AA14" s="115"/>
      <c r="AB14" s="115"/>
      <c r="AC14" s="10"/>
      <c r="AD14" s="10"/>
      <c r="AE14" s="10"/>
      <c r="AF14" s="108">
        <f>SUM(AF7:AN7)</f>
        <v>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0</v>
      </c>
      <c r="E15" s="20" t="str">
        <f t="shared" si="0"/>
        <v>0</v>
      </c>
      <c r="F15" s="101">
        <f>SUM(F8:N8)</f>
        <v>0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0</v>
      </c>
      <c r="P15" s="102"/>
      <c r="Q15" s="102"/>
      <c r="R15" s="102"/>
      <c r="S15" s="102"/>
      <c r="T15" s="102"/>
      <c r="U15" s="102"/>
      <c r="V15" s="104">
        <f>SUM(V8:W8)</f>
        <v>0</v>
      </c>
      <c r="W15" s="104"/>
      <c r="X15" s="103">
        <f>SUM(X8:AB8)</f>
        <v>0</v>
      </c>
      <c r="Y15" s="103"/>
      <c r="Z15" s="103"/>
      <c r="AA15" s="103"/>
      <c r="AB15" s="103"/>
      <c r="AC15" s="10"/>
      <c r="AD15" s="10"/>
      <c r="AE15" s="10"/>
      <c r="AF15" s="108">
        <f>SUM(AF8:AN8)</f>
        <v>0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79.87</v>
      </c>
      <c r="E17" s="6">
        <f>SUM(E4:E8)</f>
        <v>47</v>
      </c>
      <c r="J17" s="6">
        <f>SUM(F11:N15)</f>
        <v>47</v>
      </c>
      <c r="R17" s="6">
        <f>SUM(O11:U15)</f>
        <v>47</v>
      </c>
      <c r="W17" s="6">
        <f>SUM(V11:W15)</f>
        <v>47</v>
      </c>
      <c r="Z17" s="6">
        <f>SUM(X11:AB15)</f>
        <v>47</v>
      </c>
      <c r="AJ17" s="5">
        <f>SUM(AF11:AF15)</f>
        <v>47</v>
      </c>
      <c r="AT17" s="5">
        <f>SUM(AS11:AU15)</f>
        <v>8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S13:AU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Q2:AQ3"/>
    <mergeCell ref="AR2:AR3"/>
    <mergeCell ref="AS2:AU2"/>
    <mergeCell ref="AD1:AD3"/>
    <mergeCell ref="AE1:AE3"/>
    <mergeCell ref="AF1:AQ1"/>
    <mergeCell ref="AR1:AU1"/>
    <mergeCell ref="X15:AB15"/>
    <mergeCell ref="F14:N14"/>
    <mergeCell ref="O14:U14"/>
    <mergeCell ref="V14:W14"/>
    <mergeCell ref="X14:AB14"/>
    <mergeCell ref="F15:N15"/>
    <mergeCell ref="O15:U15"/>
    <mergeCell ref="V15:W15"/>
    <mergeCell ref="AB1:AB3"/>
    <mergeCell ref="F13:N13"/>
    <mergeCell ref="O13:U13"/>
    <mergeCell ref="A4:A8"/>
    <mergeCell ref="B4:B8"/>
    <mergeCell ref="B11:B15"/>
    <mergeCell ref="F11:N11"/>
    <mergeCell ref="O11:U11"/>
    <mergeCell ref="F12:N12"/>
    <mergeCell ref="O12:U12"/>
    <mergeCell ref="X13:AB13"/>
    <mergeCell ref="X12:AB12"/>
    <mergeCell ref="F1:N2"/>
    <mergeCell ref="V12:W12"/>
    <mergeCell ref="V11:W11"/>
    <mergeCell ref="AC1:AC3"/>
    <mergeCell ref="X11:AB11"/>
    <mergeCell ref="O1:U2"/>
    <mergeCell ref="V1:W2"/>
    <mergeCell ref="X1:AA2"/>
    <mergeCell ref="E1:E3"/>
    <mergeCell ref="A1:A3"/>
    <mergeCell ref="B1:B3"/>
    <mergeCell ref="C1:C3"/>
    <mergeCell ref="D1:D3"/>
    <mergeCell ref="V13:W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A1" zoomScale="70" zoomScaleNormal="70" workbookViewId="0">
      <selection activeCell="AI12" sqref="AI12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213</v>
      </c>
      <c r="B4" s="58">
        <v>86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3</v>
      </c>
      <c r="E5" s="28">
        <v>2</v>
      </c>
      <c r="F5" s="12"/>
      <c r="G5" s="12"/>
      <c r="H5" s="12"/>
      <c r="I5" s="12"/>
      <c r="J5" s="12"/>
      <c r="K5" s="12"/>
      <c r="L5" s="12">
        <v>1</v>
      </c>
      <c r="M5" s="12">
        <v>1</v>
      </c>
      <c r="N5" s="12"/>
      <c r="O5" s="13"/>
      <c r="P5" s="13"/>
      <c r="Q5" s="13"/>
      <c r="R5" s="13"/>
      <c r="S5" s="13"/>
      <c r="T5" s="13"/>
      <c r="U5" s="13">
        <v>2</v>
      </c>
      <c r="V5" s="14"/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>
        <v>1</v>
      </c>
      <c r="AF5" s="16"/>
      <c r="AG5" s="16"/>
      <c r="AH5" s="16">
        <v>2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47</v>
      </c>
      <c r="E6" s="28">
        <v>38</v>
      </c>
      <c r="F6" s="12">
        <v>0</v>
      </c>
      <c r="G6" s="12">
        <v>1</v>
      </c>
      <c r="H6" s="12">
        <v>5</v>
      </c>
      <c r="I6" s="12">
        <v>11</v>
      </c>
      <c r="J6" s="12">
        <v>7</v>
      </c>
      <c r="K6" s="12">
        <v>9</v>
      </c>
      <c r="L6" s="12">
        <v>3</v>
      </c>
      <c r="M6" s="12">
        <v>1</v>
      </c>
      <c r="N6" s="12">
        <v>1</v>
      </c>
      <c r="O6" s="13"/>
      <c r="P6" s="13">
        <v>2</v>
      </c>
      <c r="Q6" s="13">
        <v>4</v>
      </c>
      <c r="R6" s="13">
        <v>9</v>
      </c>
      <c r="S6" s="13">
        <v>5</v>
      </c>
      <c r="T6" s="13">
        <v>4</v>
      </c>
      <c r="U6" s="13">
        <v>14</v>
      </c>
      <c r="V6" s="14"/>
      <c r="W6" s="14">
        <v>38</v>
      </c>
      <c r="X6" s="15">
        <v>7</v>
      </c>
      <c r="Y6" s="15">
        <v>12</v>
      </c>
      <c r="Z6" s="15"/>
      <c r="AA6" s="15">
        <v>12</v>
      </c>
      <c r="AB6" s="15">
        <v>7</v>
      </c>
      <c r="AC6" s="28"/>
      <c r="AD6" s="28">
        <v>3</v>
      </c>
      <c r="AE6" s="28"/>
      <c r="AF6" s="16">
        <v>10</v>
      </c>
      <c r="AG6" s="16">
        <v>3</v>
      </c>
      <c r="AH6" s="16">
        <v>24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4</v>
      </c>
      <c r="E7" s="28">
        <v>2</v>
      </c>
      <c r="F7" s="12"/>
      <c r="G7" s="12"/>
      <c r="H7" s="12"/>
      <c r="I7" s="12"/>
      <c r="J7" s="12"/>
      <c r="K7" s="12">
        <v>2</v>
      </c>
      <c r="L7" s="12"/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2</v>
      </c>
      <c r="Z7" s="15"/>
      <c r="AA7" s="15"/>
      <c r="AB7" s="15"/>
      <c r="AC7" s="28"/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2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3</v>
      </c>
      <c r="E10" s="28">
        <v>2</v>
      </c>
      <c r="F10" s="12"/>
      <c r="G10" s="12">
        <v>1</v>
      </c>
      <c r="H10" s="12"/>
      <c r="I10" s="12"/>
      <c r="J10" s="12"/>
      <c r="K10" s="12">
        <v>1</v>
      </c>
      <c r="L10" s="12"/>
      <c r="M10" s="12"/>
      <c r="N10" s="12"/>
      <c r="O10" s="13">
        <v>1</v>
      </c>
      <c r="P10" s="13"/>
      <c r="Q10" s="13"/>
      <c r="R10" s="13"/>
      <c r="S10" s="13"/>
      <c r="T10" s="13"/>
      <c r="U10" s="13">
        <v>1</v>
      </c>
      <c r="V10" s="14"/>
      <c r="W10" s="14">
        <v>2</v>
      </c>
      <c r="X10" s="15"/>
      <c r="Y10" s="15"/>
      <c r="Z10" s="15"/>
      <c r="AA10" s="15"/>
      <c r="AB10" s="15">
        <v>2</v>
      </c>
      <c r="AC10" s="28"/>
      <c r="AD10" s="28"/>
      <c r="AE10" s="28"/>
      <c r="AF10" s="16"/>
      <c r="AG10" s="16">
        <v>1</v>
      </c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6</v>
      </c>
      <c r="E11" s="28">
        <v>4</v>
      </c>
      <c r="F11" s="12"/>
      <c r="G11" s="12"/>
      <c r="H11" s="12"/>
      <c r="I11" s="12">
        <v>1</v>
      </c>
      <c r="J11" s="12">
        <v>1</v>
      </c>
      <c r="K11" s="12">
        <v>2</v>
      </c>
      <c r="L11" s="12"/>
      <c r="M11" s="12"/>
      <c r="N11" s="12"/>
      <c r="O11" s="13"/>
      <c r="P11" s="13"/>
      <c r="Q11" s="13"/>
      <c r="R11" s="13"/>
      <c r="S11" s="13"/>
      <c r="T11" s="13">
        <v>1</v>
      </c>
      <c r="U11" s="13">
        <v>3</v>
      </c>
      <c r="V11" s="14"/>
      <c r="W11" s="14">
        <v>4</v>
      </c>
      <c r="X11" s="15">
        <v>1</v>
      </c>
      <c r="Y11" s="15">
        <v>1</v>
      </c>
      <c r="Z11" s="15"/>
      <c r="AA11" s="15"/>
      <c r="AB11" s="15">
        <v>2</v>
      </c>
      <c r="AC11" s="28"/>
      <c r="AD11" s="28"/>
      <c r="AE11" s="28"/>
      <c r="AF11" s="16"/>
      <c r="AG11" s="16"/>
      <c r="AH11" s="16">
        <v>4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 t="s">
        <v>214</v>
      </c>
      <c r="E12" s="28">
        <v>21</v>
      </c>
      <c r="F12" s="12"/>
      <c r="G12" s="12">
        <v>2</v>
      </c>
      <c r="H12" s="12">
        <v>7</v>
      </c>
      <c r="I12" s="12">
        <v>5</v>
      </c>
      <c r="J12" s="12">
        <v>4</v>
      </c>
      <c r="K12" s="12"/>
      <c r="L12" s="12"/>
      <c r="M12" s="12">
        <v>2</v>
      </c>
      <c r="N12" s="12">
        <v>1</v>
      </c>
      <c r="O12" s="13"/>
      <c r="P12" s="13"/>
      <c r="Q12" s="13">
        <v>2</v>
      </c>
      <c r="R12" s="13">
        <v>4</v>
      </c>
      <c r="S12" s="13">
        <v>6</v>
      </c>
      <c r="T12" s="13">
        <v>5</v>
      </c>
      <c r="U12" s="13">
        <v>4</v>
      </c>
      <c r="V12" s="14"/>
      <c r="W12" s="14">
        <v>21</v>
      </c>
      <c r="X12" s="15"/>
      <c r="Y12" s="15"/>
      <c r="Z12" s="15"/>
      <c r="AA12" s="15"/>
      <c r="AB12" s="15">
        <v>21</v>
      </c>
      <c r="AC12" s="28"/>
      <c r="AD12" s="28"/>
      <c r="AE12" s="28"/>
      <c r="AF12" s="16"/>
      <c r="AG12" s="16"/>
      <c r="AH12" s="16"/>
      <c r="AI12" s="16"/>
      <c r="AJ12" s="16">
        <v>18</v>
      </c>
      <c r="AK12" s="16"/>
      <c r="AL12" s="16">
        <v>1</v>
      </c>
      <c r="AM12" s="16"/>
      <c r="AN12" s="16">
        <v>2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10</v>
      </c>
      <c r="E13" s="28">
        <v>9</v>
      </c>
      <c r="F13" s="12"/>
      <c r="G13" s="12"/>
      <c r="H13" s="12">
        <v>1</v>
      </c>
      <c r="I13" s="12">
        <v>2</v>
      </c>
      <c r="J13" s="12">
        <v>3</v>
      </c>
      <c r="K13" s="12"/>
      <c r="L13" s="12">
        <v>2</v>
      </c>
      <c r="M13" s="12"/>
      <c r="N13" s="12">
        <v>1</v>
      </c>
      <c r="O13" s="13"/>
      <c r="P13" s="13"/>
      <c r="Q13" s="13"/>
      <c r="R13" s="13"/>
      <c r="S13" s="13">
        <v>3</v>
      </c>
      <c r="T13" s="13">
        <v>3</v>
      </c>
      <c r="U13" s="13">
        <v>3</v>
      </c>
      <c r="V13" s="14"/>
      <c r="W13" s="14">
        <v>9</v>
      </c>
      <c r="X13" s="15"/>
      <c r="Y13" s="15"/>
      <c r="Z13" s="15"/>
      <c r="AA13" s="15"/>
      <c r="AB13" s="15">
        <v>9</v>
      </c>
      <c r="AC13" s="28"/>
      <c r="AD13" s="28"/>
      <c r="AE13" s="28"/>
      <c r="AF13" s="16"/>
      <c r="AG13" s="16"/>
      <c r="AH13" s="16"/>
      <c r="AI13" s="16"/>
      <c r="AJ13" s="16">
        <v>8</v>
      </c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0</v>
      </c>
    </row>
    <row r="15" spans="1:49" ht="21.75" customHeight="1"/>
    <row r="16" spans="1:49" ht="18.75">
      <c r="A16" s="19" t="s">
        <v>40</v>
      </c>
      <c r="B16" s="73" t="str">
        <f>REPT(B4,1)</f>
        <v>86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3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47</v>
      </c>
      <c r="E18" s="20" t="str">
        <f t="shared" si="6"/>
        <v>38</v>
      </c>
      <c r="F18" s="101">
        <f t="shared" si="0"/>
        <v>38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38</v>
      </c>
      <c r="P18" s="102"/>
      <c r="Q18" s="102"/>
      <c r="R18" s="102"/>
      <c r="S18" s="102"/>
      <c r="T18" s="102"/>
      <c r="U18" s="102"/>
      <c r="V18" s="104">
        <f t="shared" si="2"/>
        <v>38</v>
      </c>
      <c r="W18" s="104"/>
      <c r="X18" s="103">
        <f t="shared" si="3"/>
        <v>38</v>
      </c>
      <c r="Y18" s="103"/>
      <c r="Z18" s="103"/>
      <c r="AA18" s="103"/>
      <c r="AB18" s="103"/>
      <c r="AC18" s="10"/>
      <c r="AD18" s="10"/>
      <c r="AE18" s="10"/>
      <c r="AF18" s="108">
        <f t="shared" si="4"/>
        <v>38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3</v>
      </c>
      <c r="E22" s="20" t="str">
        <f t="shared" si="6"/>
        <v>2</v>
      </c>
      <c r="F22" s="101">
        <f t="shared" si="0"/>
        <v>2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2</v>
      </c>
      <c r="P22" s="102"/>
      <c r="Q22" s="102"/>
      <c r="R22" s="102"/>
      <c r="S22" s="102"/>
      <c r="T22" s="102"/>
      <c r="U22" s="102"/>
      <c r="V22" s="104">
        <f t="shared" si="2"/>
        <v>2</v>
      </c>
      <c r="W22" s="104"/>
      <c r="X22" s="103">
        <f t="shared" si="3"/>
        <v>2</v>
      </c>
      <c r="Y22" s="103"/>
      <c r="Z22" s="103"/>
      <c r="AA22" s="103"/>
      <c r="AB22" s="103"/>
      <c r="AC22" s="10"/>
      <c r="AD22" s="10"/>
      <c r="AE22" s="10"/>
      <c r="AF22" s="108">
        <f t="shared" si="4"/>
        <v>2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6</v>
      </c>
      <c r="E23" s="20" t="str">
        <f t="shared" si="6"/>
        <v>4</v>
      </c>
      <c r="F23" s="101">
        <f t="shared" si="0"/>
        <v>4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4</v>
      </c>
      <c r="P23" s="102"/>
      <c r="Q23" s="102"/>
      <c r="R23" s="102"/>
      <c r="S23" s="102"/>
      <c r="T23" s="102"/>
      <c r="U23" s="102"/>
      <c r="V23" s="104">
        <f t="shared" si="2"/>
        <v>4</v>
      </c>
      <c r="W23" s="104"/>
      <c r="X23" s="103">
        <f t="shared" si="3"/>
        <v>4</v>
      </c>
      <c r="Y23" s="103"/>
      <c r="Z23" s="103"/>
      <c r="AA23" s="103"/>
      <c r="AB23" s="103"/>
      <c r="AC23" s="10"/>
      <c r="AD23" s="10"/>
      <c r="AE23" s="10"/>
      <c r="AF23" s="108">
        <f t="shared" si="4"/>
        <v>4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">
        <v>214</v>
      </c>
      <c r="E24" s="20" t="str">
        <f t="shared" si="6"/>
        <v>21</v>
      </c>
      <c r="F24" s="101">
        <f t="shared" si="0"/>
        <v>21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21</v>
      </c>
      <c r="P24" s="102"/>
      <c r="Q24" s="102"/>
      <c r="R24" s="102"/>
      <c r="S24" s="102"/>
      <c r="T24" s="102"/>
      <c r="U24" s="102"/>
      <c r="V24" s="104">
        <f t="shared" si="2"/>
        <v>21</v>
      </c>
      <c r="W24" s="104"/>
      <c r="X24" s="103">
        <f t="shared" si="3"/>
        <v>21</v>
      </c>
      <c r="Y24" s="103"/>
      <c r="Z24" s="103"/>
      <c r="AA24" s="103"/>
      <c r="AB24" s="103"/>
      <c r="AC24" s="10"/>
      <c r="AD24" s="10"/>
      <c r="AE24" s="10"/>
      <c r="AF24" s="108">
        <f t="shared" si="4"/>
        <v>21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>
        <v>10</v>
      </c>
      <c r="E25" s="20" t="str">
        <f t="shared" si="6"/>
        <v>9</v>
      </c>
      <c r="F25" s="101">
        <f t="shared" si="0"/>
        <v>9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9</v>
      </c>
      <c r="P25" s="102"/>
      <c r="Q25" s="102"/>
      <c r="R25" s="102"/>
      <c r="S25" s="102"/>
      <c r="T25" s="102"/>
      <c r="U25" s="102"/>
      <c r="V25" s="104">
        <f t="shared" si="2"/>
        <v>9</v>
      </c>
      <c r="W25" s="104"/>
      <c r="X25" s="103">
        <f t="shared" si="3"/>
        <v>9</v>
      </c>
      <c r="Y25" s="103"/>
      <c r="Z25" s="103"/>
      <c r="AA25" s="103"/>
      <c r="AB25" s="103"/>
      <c r="AC25" s="10"/>
      <c r="AD25" s="10"/>
      <c r="AE25" s="10"/>
      <c r="AF25" s="108">
        <f t="shared" si="4"/>
        <v>9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77</v>
      </c>
      <c r="E27" s="6">
        <f>SUM(E4:E13)</f>
        <v>79</v>
      </c>
      <c r="J27" s="6">
        <f>SUM(F16:N25)</f>
        <v>79</v>
      </c>
      <c r="R27" s="6">
        <f>SUM(O16:U25)</f>
        <v>79</v>
      </c>
      <c r="W27" s="6">
        <f>SUM(V16:W25)</f>
        <v>79</v>
      </c>
      <c r="Z27" s="6">
        <f>SUM(X16:AB25)</f>
        <v>79</v>
      </c>
      <c r="AJ27" s="5">
        <f>SUM(AF16:AN25)</f>
        <v>79</v>
      </c>
      <c r="AT27" s="5">
        <f>SUM(AS16:AU25)</f>
        <v>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7"/>
  <sheetViews>
    <sheetView topLeftCell="AE1" zoomScale="70" zoomScaleNormal="70" workbookViewId="0">
      <selection activeCell="I28" sqref="I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211</v>
      </c>
      <c r="B4" s="58">
        <v>76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>
        <v>0</v>
      </c>
      <c r="W4" s="14">
        <v>1</v>
      </c>
      <c r="X4" s="15"/>
      <c r="Y4" s="15"/>
      <c r="Z4" s="15"/>
      <c r="AA4" s="15">
        <v>1</v>
      </c>
      <c r="AB4" s="15"/>
      <c r="AC4" s="28"/>
      <c r="AD4" s="28">
        <v>1</v>
      </c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/>
    </row>
    <row r="5" spans="1:49" ht="27" customHeight="1">
      <c r="A5" s="58"/>
      <c r="B5" s="58"/>
      <c r="C5" s="3" t="s">
        <v>141</v>
      </c>
      <c r="D5" s="3">
        <v>1.5</v>
      </c>
      <c r="E5" s="28">
        <v>2</v>
      </c>
      <c r="F5" s="12"/>
      <c r="G5" s="12"/>
      <c r="H5" s="12"/>
      <c r="I5" s="12">
        <v>1</v>
      </c>
      <c r="J5" s="12"/>
      <c r="K5" s="12"/>
      <c r="L5" s="12"/>
      <c r="M5" s="12"/>
      <c r="N5" s="12">
        <v>1</v>
      </c>
      <c r="O5" s="13"/>
      <c r="P5" s="13"/>
      <c r="Q5" s="13"/>
      <c r="R5" s="13">
        <v>1</v>
      </c>
      <c r="S5" s="13"/>
      <c r="T5" s="13"/>
      <c r="U5" s="13">
        <v>1</v>
      </c>
      <c r="V5" s="14">
        <v>0</v>
      </c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37</v>
      </c>
      <c r="E6" s="28">
        <v>36</v>
      </c>
      <c r="F6" s="12">
        <v>1</v>
      </c>
      <c r="G6" s="12">
        <v>5</v>
      </c>
      <c r="H6" s="12">
        <v>12</v>
      </c>
      <c r="I6" s="12">
        <v>5</v>
      </c>
      <c r="J6" s="12">
        <v>6</v>
      </c>
      <c r="K6" s="12">
        <v>5</v>
      </c>
      <c r="L6" s="12">
        <v>2</v>
      </c>
      <c r="M6" s="12"/>
      <c r="N6" s="12"/>
      <c r="O6" s="13">
        <v>2</v>
      </c>
      <c r="P6" s="13">
        <v>4</v>
      </c>
      <c r="Q6" s="13">
        <v>4</v>
      </c>
      <c r="R6" s="13">
        <v>8</v>
      </c>
      <c r="S6" s="13">
        <v>9</v>
      </c>
      <c r="T6" s="13">
        <v>3</v>
      </c>
      <c r="U6" s="13">
        <v>6</v>
      </c>
      <c r="V6" s="14"/>
      <c r="W6" s="14">
        <v>36</v>
      </c>
      <c r="X6" s="15">
        <v>11</v>
      </c>
      <c r="Y6" s="15">
        <v>6</v>
      </c>
      <c r="Z6" s="15"/>
      <c r="AA6" s="15"/>
      <c r="AB6" s="15">
        <v>19</v>
      </c>
      <c r="AC6" s="28">
        <v>35</v>
      </c>
      <c r="AD6" s="28">
        <v>2</v>
      </c>
      <c r="AE6" s="28">
        <v>1</v>
      </c>
      <c r="AF6" s="16">
        <v>5</v>
      </c>
      <c r="AG6" s="16">
        <v>7</v>
      </c>
      <c r="AH6" s="16">
        <v>23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3.25</v>
      </c>
      <c r="E7" s="28">
        <v>2</v>
      </c>
      <c r="F7" s="12"/>
      <c r="G7" s="12"/>
      <c r="H7" s="12"/>
      <c r="I7" s="12"/>
      <c r="J7" s="12">
        <v>1</v>
      </c>
      <c r="K7" s="12">
        <v>1</v>
      </c>
      <c r="L7" s="12"/>
      <c r="M7" s="12"/>
      <c r="N7" s="12"/>
      <c r="O7" s="13"/>
      <c r="P7" s="13"/>
      <c r="Q7" s="13"/>
      <c r="R7" s="13"/>
      <c r="S7" s="13"/>
      <c r="T7" s="13">
        <v>1</v>
      </c>
      <c r="U7" s="13">
        <v>1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4</v>
      </c>
      <c r="E8" s="28">
        <v>2</v>
      </c>
      <c r="F8" s="12"/>
      <c r="G8" s="12"/>
      <c r="H8" s="12"/>
      <c r="I8" s="12"/>
      <c r="J8" s="12">
        <v>1</v>
      </c>
      <c r="K8" s="12"/>
      <c r="L8" s="12">
        <v>1</v>
      </c>
      <c r="M8" s="12"/>
      <c r="N8" s="12"/>
      <c r="O8" s="13"/>
      <c r="P8" s="13"/>
      <c r="Q8" s="13"/>
      <c r="R8" s="13"/>
      <c r="S8" s="13"/>
      <c r="T8" s="13"/>
      <c r="U8" s="13">
        <v>2</v>
      </c>
      <c r="V8" s="14"/>
      <c r="W8" s="14">
        <v>2</v>
      </c>
      <c r="X8" s="15">
        <v>2</v>
      </c>
      <c r="Y8" s="15"/>
      <c r="Z8" s="15"/>
      <c r="AA8" s="15"/>
      <c r="AB8" s="15"/>
      <c r="AC8" s="28">
        <v>2</v>
      </c>
      <c r="AD8" s="28"/>
      <c r="AE8" s="28"/>
      <c r="AF8" s="16">
        <v>1</v>
      </c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1.5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>
        <v>0</v>
      </c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>
        <v>1</v>
      </c>
      <c r="U11" s="13"/>
      <c r="V11" s="14"/>
      <c r="W11" s="14">
        <v>1</v>
      </c>
      <c r="X11" s="15">
        <v>1</v>
      </c>
      <c r="Y11" s="15"/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25.5</v>
      </c>
      <c r="E12" s="28">
        <v>19</v>
      </c>
      <c r="F12" s="12"/>
      <c r="G12" s="12">
        <v>1</v>
      </c>
      <c r="H12" s="12">
        <v>6</v>
      </c>
      <c r="I12" s="12">
        <v>3</v>
      </c>
      <c r="J12" s="12">
        <v>2</v>
      </c>
      <c r="K12" s="12">
        <v>2</v>
      </c>
      <c r="L12" s="12">
        <v>3</v>
      </c>
      <c r="M12" s="12">
        <v>2</v>
      </c>
      <c r="N12" s="12"/>
      <c r="O12" s="13">
        <v>1</v>
      </c>
      <c r="P12" s="13">
        <v>1</v>
      </c>
      <c r="Q12" s="13">
        <v>1</v>
      </c>
      <c r="R12" s="13">
        <v>4</v>
      </c>
      <c r="S12" s="13">
        <v>4</v>
      </c>
      <c r="T12" s="13"/>
      <c r="U12" s="13">
        <v>8</v>
      </c>
      <c r="V12" s="14"/>
      <c r="W12" s="14">
        <v>19</v>
      </c>
      <c r="X12" s="15"/>
      <c r="Y12" s="15"/>
      <c r="Z12" s="15"/>
      <c r="AA12" s="15"/>
      <c r="AB12" s="15">
        <v>19</v>
      </c>
      <c r="AC12" s="28"/>
      <c r="AD12" s="28"/>
      <c r="AE12" s="28"/>
      <c r="AF12" s="16"/>
      <c r="AG12" s="16"/>
      <c r="AH12" s="16"/>
      <c r="AI12" s="16"/>
      <c r="AJ12" s="16">
        <v>13</v>
      </c>
      <c r="AK12" s="16">
        <v>1</v>
      </c>
      <c r="AL12" s="16">
        <v>3</v>
      </c>
      <c r="AM12" s="16"/>
      <c r="AN12" s="16">
        <v>2</v>
      </c>
      <c r="AO12" s="28">
        <v>3</v>
      </c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18.5</v>
      </c>
      <c r="E13" s="28">
        <v>13</v>
      </c>
      <c r="F13" s="12">
        <v>1</v>
      </c>
      <c r="G13" s="12"/>
      <c r="H13" s="12">
        <v>1</v>
      </c>
      <c r="I13" s="12">
        <v>2</v>
      </c>
      <c r="J13" s="12">
        <v>1</v>
      </c>
      <c r="K13" s="12">
        <v>2</v>
      </c>
      <c r="L13" s="12">
        <v>2</v>
      </c>
      <c r="M13" s="12"/>
      <c r="N13" s="12">
        <v>4</v>
      </c>
      <c r="O13" s="13"/>
      <c r="P13" s="13"/>
      <c r="Q13" s="13"/>
      <c r="R13" s="13">
        <v>1</v>
      </c>
      <c r="S13" s="13">
        <v>2</v>
      </c>
      <c r="T13" s="13">
        <v>4</v>
      </c>
      <c r="U13" s="13">
        <v>6</v>
      </c>
      <c r="V13" s="14">
        <v>3</v>
      </c>
      <c r="W13" s="14">
        <v>10</v>
      </c>
      <c r="X13" s="15"/>
      <c r="Y13" s="15"/>
      <c r="Z13" s="15"/>
      <c r="AA13" s="15"/>
      <c r="AB13" s="15">
        <v>13</v>
      </c>
      <c r="AC13" s="28"/>
      <c r="AD13" s="28"/>
      <c r="AE13" s="28"/>
      <c r="AF13" s="16"/>
      <c r="AG13" s="16"/>
      <c r="AH13" s="16"/>
      <c r="AI13" s="16"/>
      <c r="AJ13" s="16">
        <v>12</v>
      </c>
      <c r="AK13" s="16">
        <v>1</v>
      </c>
      <c r="AL13" s="16"/>
      <c r="AM13" s="16"/>
      <c r="AN13" s="16"/>
      <c r="AO13" s="28"/>
      <c r="AP13" s="28"/>
      <c r="AQ13" s="4"/>
      <c r="AR13" s="28">
        <v>1</v>
      </c>
      <c r="AS13" s="17"/>
      <c r="AT13" s="17"/>
      <c r="AU13" s="17">
        <v>1</v>
      </c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76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37</v>
      </c>
      <c r="E18" s="20" t="str">
        <f t="shared" si="6"/>
        <v>36</v>
      </c>
      <c r="F18" s="101">
        <f t="shared" si="0"/>
        <v>36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36</v>
      </c>
      <c r="P18" s="102"/>
      <c r="Q18" s="102"/>
      <c r="R18" s="102"/>
      <c r="S18" s="102"/>
      <c r="T18" s="102"/>
      <c r="U18" s="102"/>
      <c r="V18" s="104">
        <f t="shared" si="2"/>
        <v>36</v>
      </c>
      <c r="W18" s="104"/>
      <c r="X18" s="103">
        <f t="shared" si="3"/>
        <v>36</v>
      </c>
      <c r="Y18" s="103"/>
      <c r="Z18" s="103"/>
      <c r="AA18" s="103"/>
      <c r="AB18" s="103"/>
      <c r="AC18" s="10"/>
      <c r="AD18" s="10"/>
      <c r="AE18" s="10"/>
      <c r="AF18" s="108">
        <f t="shared" si="4"/>
        <v>36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3,25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4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25,5</v>
      </c>
      <c r="E24" s="20" t="str">
        <f t="shared" si="6"/>
        <v>19</v>
      </c>
      <c r="F24" s="143">
        <f t="shared" si="0"/>
        <v>19</v>
      </c>
      <c r="G24" s="143"/>
      <c r="H24" s="143"/>
      <c r="I24" s="143"/>
      <c r="J24" s="143"/>
      <c r="K24" s="143"/>
      <c r="L24" s="143"/>
      <c r="M24" s="143"/>
      <c r="N24" s="143"/>
      <c r="O24" s="102">
        <f t="shared" si="1"/>
        <v>19</v>
      </c>
      <c r="P24" s="102"/>
      <c r="Q24" s="102"/>
      <c r="R24" s="102"/>
      <c r="S24" s="102"/>
      <c r="T24" s="102"/>
      <c r="U24" s="102"/>
      <c r="V24" s="104">
        <f t="shared" si="2"/>
        <v>19</v>
      </c>
      <c r="W24" s="104"/>
      <c r="X24" s="103">
        <f t="shared" si="3"/>
        <v>19</v>
      </c>
      <c r="Y24" s="103"/>
      <c r="Z24" s="103"/>
      <c r="AA24" s="103"/>
      <c r="AB24" s="103"/>
      <c r="AC24" s="10"/>
      <c r="AD24" s="10"/>
      <c r="AE24" s="10"/>
      <c r="AF24" s="108">
        <f t="shared" si="4"/>
        <v>19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18,5</v>
      </c>
      <c r="E25" s="20" t="str">
        <f t="shared" si="6"/>
        <v>13</v>
      </c>
      <c r="F25" s="143">
        <f t="shared" si="0"/>
        <v>13</v>
      </c>
      <c r="G25" s="143"/>
      <c r="H25" s="143"/>
      <c r="I25" s="143"/>
      <c r="J25" s="143"/>
      <c r="K25" s="143"/>
      <c r="L25" s="143"/>
      <c r="M25" s="143"/>
      <c r="N25" s="143"/>
      <c r="O25" s="102">
        <f t="shared" si="1"/>
        <v>13</v>
      </c>
      <c r="P25" s="102"/>
      <c r="Q25" s="102"/>
      <c r="R25" s="102"/>
      <c r="S25" s="102"/>
      <c r="T25" s="102"/>
      <c r="U25" s="102"/>
      <c r="V25" s="104">
        <f t="shared" si="2"/>
        <v>13</v>
      </c>
      <c r="W25" s="104"/>
      <c r="X25" s="103">
        <f t="shared" si="3"/>
        <v>13</v>
      </c>
      <c r="Y25" s="103"/>
      <c r="Z25" s="103"/>
      <c r="AA25" s="103"/>
      <c r="AB25" s="103"/>
      <c r="AC25" s="10"/>
      <c r="AD25" s="10"/>
      <c r="AE25" s="10"/>
      <c r="AF25" s="108">
        <f t="shared" si="4"/>
        <v>13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93.25</v>
      </c>
      <c r="E27" s="6">
        <f>SUM(E4:E13)</f>
        <v>76</v>
      </c>
      <c r="J27" s="6">
        <f>SUM(F16:N25)</f>
        <v>76</v>
      </c>
      <c r="R27" s="6">
        <f>SUM(O16:U25)</f>
        <v>76</v>
      </c>
      <c r="W27" s="6">
        <f>SUM(V16:W25)</f>
        <v>76</v>
      </c>
      <c r="Z27" s="6">
        <f>SUM(X16:AB25)</f>
        <v>76</v>
      </c>
      <c r="AJ27" s="5">
        <f>SUM(AF16:AN25)</f>
        <v>76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D27" sqref="D2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110</v>
      </c>
      <c r="B4" s="58">
        <v>56</v>
      </c>
      <c r="C4" s="3" t="s">
        <v>135</v>
      </c>
      <c r="D4" s="3"/>
      <c r="E4" s="28"/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>
        <v>0</v>
      </c>
      <c r="AS4" s="17">
        <v>0</v>
      </c>
      <c r="AT4" s="17">
        <v>0</v>
      </c>
      <c r="AU4" s="17">
        <v>0</v>
      </c>
      <c r="AV4" s="61"/>
      <c r="AW4" s="61">
        <v>1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>
        <v>0</v>
      </c>
      <c r="G5" s="12">
        <v>0</v>
      </c>
      <c r="H5" s="12">
        <v>1</v>
      </c>
      <c r="I5" s="12">
        <v>0</v>
      </c>
      <c r="J5" s="12">
        <v>1</v>
      </c>
      <c r="K5" s="12">
        <v>0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0</v>
      </c>
      <c r="S5" s="13">
        <v>2</v>
      </c>
      <c r="T5" s="13">
        <v>0</v>
      </c>
      <c r="U5" s="13">
        <v>0</v>
      </c>
      <c r="V5" s="14">
        <v>0</v>
      </c>
      <c r="W5" s="14">
        <v>2</v>
      </c>
      <c r="X5" s="15">
        <v>0</v>
      </c>
      <c r="Y5" s="15">
        <v>0</v>
      </c>
      <c r="Z5" s="15">
        <v>0</v>
      </c>
      <c r="AA5" s="15">
        <v>1</v>
      </c>
      <c r="AB5" s="15">
        <v>1</v>
      </c>
      <c r="AC5" s="28">
        <v>0</v>
      </c>
      <c r="AD5" s="28">
        <v>0</v>
      </c>
      <c r="AE5" s="28">
        <v>0</v>
      </c>
      <c r="AF5" s="16">
        <v>0</v>
      </c>
      <c r="AG5" s="16">
        <v>0</v>
      </c>
      <c r="AH5" s="16">
        <v>1</v>
      </c>
      <c r="AI5" s="16">
        <v>0</v>
      </c>
      <c r="AJ5" s="16">
        <v>0</v>
      </c>
      <c r="AK5" s="16">
        <v>0</v>
      </c>
      <c r="AL5" s="16">
        <v>1</v>
      </c>
      <c r="AM5" s="16">
        <v>0</v>
      </c>
      <c r="AN5" s="16">
        <v>0</v>
      </c>
      <c r="AO5" s="28"/>
      <c r="AP5" s="28"/>
      <c r="AQ5" s="4"/>
      <c r="AR5" s="28">
        <v>0</v>
      </c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28</v>
      </c>
      <c r="E6" s="28">
        <v>28</v>
      </c>
      <c r="F6" s="12">
        <v>1</v>
      </c>
      <c r="G6" s="12">
        <v>2</v>
      </c>
      <c r="H6" s="12">
        <v>4</v>
      </c>
      <c r="I6" s="12">
        <v>7</v>
      </c>
      <c r="J6" s="12">
        <v>8</v>
      </c>
      <c r="K6" s="12">
        <v>2</v>
      </c>
      <c r="L6" s="12">
        <v>3</v>
      </c>
      <c r="M6" s="12">
        <v>1</v>
      </c>
      <c r="N6" s="12">
        <v>0</v>
      </c>
      <c r="O6" s="13">
        <v>0</v>
      </c>
      <c r="P6" s="13">
        <v>3</v>
      </c>
      <c r="Q6" s="13">
        <v>4</v>
      </c>
      <c r="R6" s="13">
        <v>1</v>
      </c>
      <c r="S6" s="13">
        <v>6</v>
      </c>
      <c r="T6" s="13">
        <v>8</v>
      </c>
      <c r="U6" s="13">
        <v>6</v>
      </c>
      <c r="V6" s="14">
        <v>0</v>
      </c>
      <c r="W6" s="14">
        <v>28</v>
      </c>
      <c r="X6" s="15">
        <v>8</v>
      </c>
      <c r="Y6" s="15">
        <v>8</v>
      </c>
      <c r="Z6" s="15">
        <v>0</v>
      </c>
      <c r="AA6" s="15">
        <v>4</v>
      </c>
      <c r="AB6" s="15">
        <v>8</v>
      </c>
      <c r="AC6" s="28">
        <v>24</v>
      </c>
      <c r="AD6" s="28">
        <v>2</v>
      </c>
      <c r="AE6" s="28">
        <v>2</v>
      </c>
      <c r="AF6" s="16">
        <v>8</v>
      </c>
      <c r="AG6" s="16">
        <v>1</v>
      </c>
      <c r="AH6" s="16">
        <v>19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/>
      <c r="AP6" s="28"/>
      <c r="AQ6" s="4"/>
      <c r="AR6" s="28">
        <v>1</v>
      </c>
      <c r="AS6" s="17">
        <v>0</v>
      </c>
      <c r="AT6" s="17">
        <v>0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>
        <v>0</v>
      </c>
      <c r="G7" s="12">
        <v>1</v>
      </c>
      <c r="H7" s="12">
        <v>0</v>
      </c>
      <c r="I7" s="12">
        <v>0</v>
      </c>
      <c r="J7" s="12">
        <v>1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1</v>
      </c>
      <c r="Q7" s="13">
        <v>0</v>
      </c>
      <c r="R7" s="13">
        <v>0</v>
      </c>
      <c r="S7" s="13">
        <v>0</v>
      </c>
      <c r="T7" s="13">
        <v>0</v>
      </c>
      <c r="U7" s="13">
        <v>1</v>
      </c>
      <c r="V7" s="14">
        <v>0</v>
      </c>
      <c r="W7" s="14">
        <v>2</v>
      </c>
      <c r="X7" s="15">
        <v>1</v>
      </c>
      <c r="Y7" s="15">
        <v>0</v>
      </c>
      <c r="Z7" s="15">
        <v>0</v>
      </c>
      <c r="AA7" s="15">
        <v>0</v>
      </c>
      <c r="AB7" s="15">
        <v>1</v>
      </c>
      <c r="AC7" s="28">
        <v>0</v>
      </c>
      <c r="AD7" s="28">
        <v>0</v>
      </c>
      <c r="AE7" s="28">
        <v>0</v>
      </c>
      <c r="AF7" s="16">
        <v>1</v>
      </c>
      <c r="AG7" s="16">
        <v>0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/>
      <c r="AP7" s="28"/>
      <c r="AQ7" s="4"/>
      <c r="AR7" s="28">
        <v>1</v>
      </c>
      <c r="AS7" s="17">
        <v>0</v>
      </c>
      <c r="AT7" s="17">
        <v>0</v>
      </c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>
        <v>0</v>
      </c>
      <c r="G8" s="12">
        <v>0</v>
      </c>
      <c r="H8" s="12">
        <v>0</v>
      </c>
      <c r="I8" s="12">
        <v>1</v>
      </c>
      <c r="J8" s="12">
        <v>0</v>
      </c>
      <c r="K8" s="12">
        <v>0</v>
      </c>
      <c r="L8" s="12">
        <v>1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1</v>
      </c>
      <c r="V8" s="14">
        <v>0</v>
      </c>
      <c r="W8" s="14">
        <v>2</v>
      </c>
      <c r="X8" s="15">
        <v>1</v>
      </c>
      <c r="Y8" s="15">
        <v>1</v>
      </c>
      <c r="Z8" s="15">
        <v>0</v>
      </c>
      <c r="AA8" s="15">
        <v>0</v>
      </c>
      <c r="AB8" s="15">
        <v>0</v>
      </c>
      <c r="AC8" s="28">
        <v>2</v>
      </c>
      <c r="AD8" s="28">
        <v>0</v>
      </c>
      <c r="AE8" s="28">
        <v>0</v>
      </c>
      <c r="AF8" s="16">
        <v>0</v>
      </c>
      <c r="AG8" s="16">
        <v>0</v>
      </c>
      <c r="AH8" s="16">
        <v>2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/>
      <c r="AP8" s="28"/>
      <c r="AQ8" s="4"/>
      <c r="AR8" s="28">
        <v>0</v>
      </c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/>
      <c r="AP9" s="28"/>
      <c r="AQ9" s="4"/>
      <c r="AR9" s="28">
        <v>1</v>
      </c>
      <c r="AS9" s="17">
        <v>0</v>
      </c>
      <c r="AT9" s="17">
        <v>1</v>
      </c>
      <c r="AU9" s="17">
        <v>0</v>
      </c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>
        <v>0</v>
      </c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0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0</v>
      </c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21</v>
      </c>
      <c r="E12" s="28">
        <v>17</v>
      </c>
      <c r="F12" s="12">
        <v>0</v>
      </c>
      <c r="G12" s="12">
        <v>1</v>
      </c>
      <c r="H12" s="12">
        <v>5</v>
      </c>
      <c r="I12" s="12">
        <v>3</v>
      </c>
      <c r="J12" s="12">
        <v>5</v>
      </c>
      <c r="K12" s="12">
        <v>1</v>
      </c>
      <c r="L12" s="12">
        <v>0</v>
      </c>
      <c r="M12" s="12">
        <v>2</v>
      </c>
      <c r="N12" s="12">
        <v>0</v>
      </c>
      <c r="O12" s="13">
        <v>0</v>
      </c>
      <c r="P12" s="13">
        <v>0</v>
      </c>
      <c r="Q12" s="13">
        <v>1</v>
      </c>
      <c r="R12" s="13">
        <v>2</v>
      </c>
      <c r="S12" s="13">
        <v>5</v>
      </c>
      <c r="T12" s="13">
        <v>5</v>
      </c>
      <c r="U12" s="13">
        <v>4</v>
      </c>
      <c r="V12" s="14">
        <v>0</v>
      </c>
      <c r="W12" s="14">
        <v>17</v>
      </c>
      <c r="X12" s="15"/>
      <c r="Y12" s="15"/>
      <c r="Z12" s="15"/>
      <c r="AA12" s="15"/>
      <c r="AB12" s="15">
        <v>17</v>
      </c>
      <c r="AC12" s="28"/>
      <c r="AD12" s="28"/>
      <c r="AE12" s="28"/>
      <c r="AF12" s="16">
        <v>0</v>
      </c>
      <c r="AG12" s="16">
        <v>1</v>
      </c>
      <c r="AH12" s="16">
        <v>1</v>
      </c>
      <c r="AI12" s="16">
        <v>0</v>
      </c>
      <c r="AJ12" s="16">
        <v>11</v>
      </c>
      <c r="AK12" s="16">
        <v>0</v>
      </c>
      <c r="AL12" s="16">
        <v>2</v>
      </c>
      <c r="AM12" s="16">
        <v>0</v>
      </c>
      <c r="AN12" s="16">
        <v>2</v>
      </c>
      <c r="AO12" s="28"/>
      <c r="AP12" s="28"/>
      <c r="AQ12" s="4"/>
      <c r="AR12" s="28">
        <v>0</v>
      </c>
      <c r="AS12" s="17">
        <v>0</v>
      </c>
      <c r="AT12" s="17">
        <v>0</v>
      </c>
      <c r="AU12" s="17">
        <v>0</v>
      </c>
      <c r="AV12" s="62"/>
      <c r="AW12" s="62"/>
    </row>
    <row r="13" spans="1:49">
      <c r="A13" s="58"/>
      <c r="B13" s="58"/>
      <c r="C13" s="3" t="s">
        <v>39</v>
      </c>
      <c r="D13" s="28">
        <v>0</v>
      </c>
      <c r="E13" s="28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3"/>
      <c r="P13" s="13"/>
      <c r="Q13" s="13"/>
      <c r="R13" s="13"/>
      <c r="S13" s="13"/>
      <c r="T13" s="13"/>
      <c r="U13" s="13"/>
      <c r="V13" s="14"/>
      <c r="W13" s="14"/>
      <c r="X13" s="15"/>
      <c r="Y13" s="15"/>
      <c r="Z13" s="15"/>
      <c r="AA13" s="15"/>
      <c r="AB13" s="15"/>
      <c r="AC13" s="28"/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/>
      <c r="AO13" s="28"/>
      <c r="AP13" s="28"/>
      <c r="AQ13" s="4"/>
      <c r="AR13" s="28">
        <v>0</v>
      </c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3</v>
      </c>
    </row>
    <row r="15" spans="1:49" ht="21.75" customHeight="1"/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/>
      </c>
      <c r="E16" s="20" t="str">
        <f>REPT(E4,1)</f>
        <v/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3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28</v>
      </c>
      <c r="E18" s="20" t="str">
        <f t="shared" si="6"/>
        <v>28</v>
      </c>
      <c r="F18" s="101">
        <f t="shared" si="0"/>
        <v>28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28</v>
      </c>
      <c r="P18" s="102"/>
      <c r="Q18" s="102"/>
      <c r="R18" s="102"/>
      <c r="S18" s="102"/>
      <c r="T18" s="102"/>
      <c r="U18" s="102"/>
      <c r="V18" s="104">
        <f t="shared" si="2"/>
        <v>28</v>
      </c>
      <c r="W18" s="104"/>
      <c r="X18" s="103">
        <f t="shared" si="3"/>
        <v>28</v>
      </c>
      <c r="Y18" s="103"/>
      <c r="Z18" s="103"/>
      <c r="AA18" s="103"/>
      <c r="AB18" s="103"/>
      <c r="AC18" s="10"/>
      <c r="AD18" s="10"/>
      <c r="AE18" s="10"/>
      <c r="AF18" s="108">
        <f t="shared" si="4"/>
        <v>28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1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>
        <v>21</v>
      </c>
      <c r="E24" s="20" t="str">
        <f t="shared" si="6"/>
        <v>17</v>
      </c>
      <c r="F24" s="101">
        <f t="shared" si="0"/>
        <v>17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17</v>
      </c>
      <c r="P24" s="102"/>
      <c r="Q24" s="102"/>
      <c r="R24" s="102"/>
      <c r="S24" s="102"/>
      <c r="T24" s="102"/>
      <c r="U24" s="102"/>
      <c r="V24" s="104">
        <f t="shared" si="2"/>
        <v>17</v>
      </c>
      <c r="W24" s="104"/>
      <c r="X24" s="103">
        <f t="shared" si="3"/>
        <v>17</v>
      </c>
      <c r="Y24" s="103"/>
      <c r="Z24" s="103"/>
      <c r="AA24" s="103"/>
      <c r="AB24" s="103"/>
      <c r="AC24" s="10"/>
      <c r="AD24" s="10"/>
      <c r="AE24" s="10"/>
      <c r="AF24" s="108">
        <f t="shared" si="4"/>
        <v>17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0</v>
      </c>
      <c r="E25" s="20" t="str">
        <f t="shared" si="6"/>
        <v>0</v>
      </c>
      <c r="F25" s="101">
        <f t="shared" si="0"/>
        <v>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0</v>
      </c>
      <c r="P25" s="102"/>
      <c r="Q25" s="102"/>
      <c r="R25" s="102"/>
      <c r="S25" s="102"/>
      <c r="T25" s="102"/>
      <c r="U25" s="102"/>
      <c r="V25" s="104">
        <f t="shared" si="2"/>
        <v>0</v>
      </c>
      <c r="W25" s="104"/>
      <c r="X25" s="103">
        <f t="shared" si="3"/>
        <v>0</v>
      </c>
      <c r="Y25" s="103"/>
      <c r="Z25" s="103"/>
      <c r="AA25" s="103"/>
      <c r="AB25" s="103"/>
      <c r="AC25" s="10"/>
      <c r="AD25" s="10"/>
      <c r="AE25" s="10"/>
      <c r="AF25" s="108">
        <f t="shared" si="4"/>
        <v>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57</v>
      </c>
      <c r="E27" s="6">
        <f>SUM(E4:E13)</f>
        <v>51</v>
      </c>
      <c r="J27" s="6">
        <f>SUM(F16:N25)</f>
        <v>51</v>
      </c>
      <c r="R27" s="6">
        <f>SUM(O16:U25)</f>
        <v>51</v>
      </c>
      <c r="W27" s="6">
        <f>SUM(V16:W25)</f>
        <v>51</v>
      </c>
      <c r="Z27" s="6">
        <f>SUM(X16:AB25)</f>
        <v>51</v>
      </c>
      <c r="AJ27" s="5">
        <f>SUM(AF16:AN25)</f>
        <v>51</v>
      </c>
      <c r="AT27" s="5">
        <f>SUM(AS16:AU25)</f>
        <v>3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>
    <tabColor rgb="FF00B050"/>
  </sheetPr>
  <dimension ref="A1:AW27"/>
  <sheetViews>
    <sheetView topLeftCell="AB1" zoomScale="70" zoomScaleNormal="70" workbookViewId="0">
      <selection activeCell="AV28" sqref="AV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216</v>
      </c>
      <c r="B4" s="58">
        <v>77</v>
      </c>
      <c r="C4" s="3" t="s">
        <v>135</v>
      </c>
      <c r="D4" s="22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22">
        <v>2.5</v>
      </c>
      <c r="E5" s="28">
        <v>2</v>
      </c>
      <c r="F5" s="12"/>
      <c r="G5" s="12"/>
      <c r="H5" s="12"/>
      <c r="I5" s="12"/>
      <c r="J5" s="12">
        <v>1</v>
      </c>
      <c r="K5" s="12">
        <v>1</v>
      </c>
      <c r="L5" s="12"/>
      <c r="M5" s="12"/>
      <c r="N5" s="12"/>
      <c r="O5" s="13"/>
      <c r="P5" s="13"/>
      <c r="Q5" s="13"/>
      <c r="R5" s="13">
        <v>1</v>
      </c>
      <c r="S5" s="13"/>
      <c r="T5" s="13"/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22">
        <v>37.4</v>
      </c>
      <c r="E6" s="28">
        <v>36</v>
      </c>
      <c r="F6" s="12"/>
      <c r="G6" s="12">
        <v>2</v>
      </c>
      <c r="H6" s="12">
        <v>4</v>
      </c>
      <c r="I6" s="12">
        <v>12</v>
      </c>
      <c r="J6" s="12">
        <v>13</v>
      </c>
      <c r="K6" s="12">
        <v>5</v>
      </c>
      <c r="L6" s="12"/>
      <c r="M6" s="12"/>
      <c r="N6" s="12"/>
      <c r="O6" s="13"/>
      <c r="P6" s="13">
        <v>3</v>
      </c>
      <c r="Q6" s="13">
        <v>5</v>
      </c>
      <c r="R6" s="13">
        <v>6</v>
      </c>
      <c r="S6" s="13">
        <v>7</v>
      </c>
      <c r="T6" s="13">
        <v>9</v>
      </c>
      <c r="U6" s="13">
        <v>6</v>
      </c>
      <c r="V6" s="14"/>
      <c r="W6" s="14">
        <v>36</v>
      </c>
      <c r="X6" s="15">
        <v>4</v>
      </c>
      <c r="Y6" s="15">
        <v>10</v>
      </c>
      <c r="Z6" s="15"/>
      <c r="AA6" s="15">
        <v>5</v>
      </c>
      <c r="AB6" s="15">
        <v>17</v>
      </c>
      <c r="AC6" s="28">
        <v>26</v>
      </c>
      <c r="AD6" s="28"/>
      <c r="AE6" s="28"/>
      <c r="AF6" s="16">
        <v>4</v>
      </c>
      <c r="AG6" s="16"/>
      <c r="AH6" s="16">
        <v>32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7</v>
      </c>
      <c r="AS6" s="17"/>
      <c r="AT6" s="17">
        <v>7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22">
        <v>4</v>
      </c>
      <c r="E7" s="28">
        <v>2</v>
      </c>
      <c r="F7" s="12"/>
      <c r="G7" s="12"/>
      <c r="H7" s="12"/>
      <c r="I7" s="12">
        <v>1</v>
      </c>
      <c r="J7" s="12"/>
      <c r="K7" s="12">
        <v>1</v>
      </c>
      <c r="L7" s="12"/>
      <c r="M7" s="12"/>
      <c r="N7" s="12"/>
      <c r="O7" s="13"/>
      <c r="P7" s="13"/>
      <c r="Q7" s="13"/>
      <c r="R7" s="13">
        <v>1</v>
      </c>
      <c r="S7" s="13"/>
      <c r="T7" s="13">
        <v>1</v>
      </c>
      <c r="U7" s="13"/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28">
        <v>1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22">
        <v>3</v>
      </c>
      <c r="E8" s="28">
        <v>3</v>
      </c>
      <c r="F8" s="12"/>
      <c r="G8" s="12"/>
      <c r="H8" s="12">
        <v>1</v>
      </c>
      <c r="I8" s="12">
        <v>1</v>
      </c>
      <c r="J8" s="12">
        <v>1</v>
      </c>
      <c r="K8" s="12"/>
      <c r="L8" s="12"/>
      <c r="M8" s="12"/>
      <c r="N8" s="12"/>
      <c r="O8" s="13">
        <v>1</v>
      </c>
      <c r="P8" s="13"/>
      <c r="Q8" s="13"/>
      <c r="R8" s="13">
        <v>1</v>
      </c>
      <c r="S8" s="13"/>
      <c r="T8" s="13"/>
      <c r="U8" s="13">
        <v>1</v>
      </c>
      <c r="V8" s="14"/>
      <c r="W8" s="14">
        <v>3</v>
      </c>
      <c r="X8" s="15"/>
      <c r="Y8" s="15">
        <v>2</v>
      </c>
      <c r="Z8" s="15"/>
      <c r="AA8" s="15"/>
      <c r="AB8" s="15">
        <v>1</v>
      </c>
      <c r="AC8" s="28">
        <v>2</v>
      </c>
      <c r="AD8" s="28"/>
      <c r="AE8" s="28"/>
      <c r="AF8" s="16"/>
      <c r="AG8" s="16"/>
      <c r="AH8" s="16">
        <v>3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22">
        <v>1.5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22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3">
        <v>2.5</v>
      </c>
      <c r="E11" s="28">
        <v>1</v>
      </c>
      <c r="F11" s="12"/>
      <c r="G11" s="12"/>
      <c r="H11" s="12"/>
      <c r="I11" s="12"/>
      <c r="J11" s="12"/>
      <c r="K11" s="12">
        <v>1</v>
      </c>
      <c r="L11" s="12"/>
      <c r="M11" s="12"/>
      <c r="N11" s="12"/>
      <c r="O11" s="13"/>
      <c r="P11" s="13"/>
      <c r="Q11" s="13"/>
      <c r="R11" s="13"/>
      <c r="S11" s="13"/>
      <c r="T11" s="13"/>
      <c r="U11" s="13">
        <v>1</v>
      </c>
      <c r="V11" s="14"/>
      <c r="W11" s="14">
        <v>1</v>
      </c>
      <c r="X11" s="15">
        <v>1</v>
      </c>
      <c r="Y11" s="15"/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3">
        <v>25.5</v>
      </c>
      <c r="E12" s="28">
        <v>19</v>
      </c>
      <c r="F12" s="12">
        <v>1</v>
      </c>
      <c r="G12" s="12">
        <v>2</v>
      </c>
      <c r="H12" s="12">
        <v>5</v>
      </c>
      <c r="I12" s="12">
        <v>3</v>
      </c>
      <c r="J12" s="12">
        <v>3</v>
      </c>
      <c r="K12" s="12">
        <v>4</v>
      </c>
      <c r="L12" s="12">
        <v>1</v>
      </c>
      <c r="M12" s="12"/>
      <c r="N12" s="12"/>
      <c r="O12" s="13">
        <v>1</v>
      </c>
      <c r="P12" s="13">
        <v>1</v>
      </c>
      <c r="Q12" s="13">
        <v>3</v>
      </c>
      <c r="R12" s="13">
        <v>1</v>
      </c>
      <c r="S12" s="13">
        <v>8</v>
      </c>
      <c r="T12" s="13">
        <v>4</v>
      </c>
      <c r="U12" s="13">
        <v>1</v>
      </c>
      <c r="V12" s="14"/>
      <c r="W12" s="14">
        <v>19</v>
      </c>
      <c r="X12" s="15"/>
      <c r="Y12" s="15"/>
      <c r="Z12" s="15"/>
      <c r="AA12" s="15"/>
      <c r="AB12" s="15">
        <v>19</v>
      </c>
      <c r="AC12" s="28"/>
      <c r="AD12" s="28"/>
      <c r="AE12" s="28"/>
      <c r="AF12" s="16">
        <v>3</v>
      </c>
      <c r="AG12" s="16"/>
      <c r="AH12" s="16">
        <v>1</v>
      </c>
      <c r="AI12" s="16"/>
      <c r="AJ12" s="16"/>
      <c r="AK12" s="16"/>
      <c r="AL12" s="16"/>
      <c r="AM12" s="16"/>
      <c r="AN12" s="16">
        <v>15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3">
        <v>16</v>
      </c>
      <c r="E13" s="28">
        <v>12</v>
      </c>
      <c r="F13" s="12"/>
      <c r="G13" s="12">
        <v>2</v>
      </c>
      <c r="H13" s="12">
        <v>2</v>
      </c>
      <c r="I13" s="12">
        <v>2</v>
      </c>
      <c r="J13" s="12">
        <v>1</v>
      </c>
      <c r="K13" s="12">
        <v>3</v>
      </c>
      <c r="L13" s="12">
        <v>2</v>
      </c>
      <c r="M13" s="12"/>
      <c r="N13" s="12"/>
      <c r="O13" s="13">
        <v>1</v>
      </c>
      <c r="P13" s="13"/>
      <c r="Q13" s="13">
        <v>2</v>
      </c>
      <c r="R13" s="13">
        <v>1</v>
      </c>
      <c r="S13" s="13">
        <v>3</v>
      </c>
      <c r="T13" s="13">
        <v>3</v>
      </c>
      <c r="U13" s="13">
        <v>2</v>
      </c>
      <c r="V13" s="14">
        <v>1</v>
      </c>
      <c r="W13" s="14">
        <v>11</v>
      </c>
      <c r="X13" s="15"/>
      <c r="Y13" s="15"/>
      <c r="Z13" s="15"/>
      <c r="AA13" s="15"/>
      <c r="AB13" s="15">
        <v>12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>
        <v>7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77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37,4</v>
      </c>
      <c r="E18" s="20" t="str">
        <f t="shared" si="6"/>
        <v>36</v>
      </c>
      <c r="F18" s="101">
        <f t="shared" si="0"/>
        <v>36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36</v>
      </c>
      <c r="P18" s="102"/>
      <c r="Q18" s="102"/>
      <c r="R18" s="102"/>
      <c r="S18" s="102"/>
      <c r="T18" s="102"/>
      <c r="U18" s="102"/>
      <c r="V18" s="104">
        <f t="shared" si="2"/>
        <v>36</v>
      </c>
      <c r="W18" s="104"/>
      <c r="X18" s="103">
        <f t="shared" si="3"/>
        <v>36</v>
      </c>
      <c r="Y18" s="103"/>
      <c r="Z18" s="103"/>
      <c r="AA18" s="103"/>
      <c r="AB18" s="103"/>
      <c r="AC18" s="10"/>
      <c r="AD18" s="10"/>
      <c r="AE18" s="10"/>
      <c r="AF18" s="108">
        <f t="shared" si="4"/>
        <v>36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3</v>
      </c>
      <c r="E20" s="20" t="str">
        <f t="shared" si="6"/>
        <v>3</v>
      </c>
      <c r="F20" s="101">
        <f t="shared" si="0"/>
        <v>3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3</v>
      </c>
      <c r="P20" s="102"/>
      <c r="Q20" s="102"/>
      <c r="R20" s="102"/>
      <c r="S20" s="102"/>
      <c r="T20" s="102"/>
      <c r="U20" s="102"/>
      <c r="V20" s="104">
        <f t="shared" si="2"/>
        <v>3</v>
      </c>
      <c r="W20" s="104"/>
      <c r="X20" s="103">
        <f t="shared" si="3"/>
        <v>3</v>
      </c>
      <c r="Y20" s="103"/>
      <c r="Z20" s="103"/>
      <c r="AA20" s="103"/>
      <c r="AB20" s="103"/>
      <c r="AC20" s="10"/>
      <c r="AD20" s="10"/>
      <c r="AE20" s="10"/>
      <c r="AF20" s="108">
        <f t="shared" si="4"/>
        <v>3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25,5</v>
      </c>
      <c r="E24" s="20" t="str">
        <f t="shared" si="6"/>
        <v>19</v>
      </c>
      <c r="F24" s="101">
        <f t="shared" si="0"/>
        <v>19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19</v>
      </c>
      <c r="P24" s="102"/>
      <c r="Q24" s="102"/>
      <c r="R24" s="102"/>
      <c r="S24" s="102"/>
      <c r="T24" s="102"/>
      <c r="U24" s="102"/>
      <c r="V24" s="104">
        <f t="shared" si="2"/>
        <v>19</v>
      </c>
      <c r="W24" s="104"/>
      <c r="X24" s="103">
        <f t="shared" si="3"/>
        <v>19</v>
      </c>
      <c r="Y24" s="103"/>
      <c r="Z24" s="103"/>
      <c r="AA24" s="103"/>
      <c r="AB24" s="103"/>
      <c r="AC24" s="10"/>
      <c r="AD24" s="10"/>
      <c r="AE24" s="10"/>
      <c r="AF24" s="108">
        <f t="shared" si="4"/>
        <v>19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16</v>
      </c>
      <c r="E25" s="20" t="str">
        <f t="shared" si="6"/>
        <v>12</v>
      </c>
      <c r="F25" s="101">
        <f t="shared" si="0"/>
        <v>12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12</v>
      </c>
      <c r="P25" s="102"/>
      <c r="Q25" s="102"/>
      <c r="R25" s="102"/>
      <c r="S25" s="102"/>
      <c r="T25" s="102"/>
      <c r="U25" s="102"/>
      <c r="V25" s="104">
        <f t="shared" si="2"/>
        <v>12</v>
      </c>
      <c r="W25" s="104"/>
      <c r="X25" s="103">
        <f t="shared" si="3"/>
        <v>12</v>
      </c>
      <c r="Y25" s="103"/>
      <c r="Z25" s="103"/>
      <c r="AA25" s="103"/>
      <c r="AB25" s="103"/>
      <c r="AC25" s="10"/>
      <c r="AD25" s="10"/>
      <c r="AE25" s="10"/>
      <c r="AF25" s="108">
        <f t="shared" si="4"/>
        <v>12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93.4</v>
      </c>
      <c r="E27" s="6">
        <f>SUM(E4:E13)</f>
        <v>77</v>
      </c>
      <c r="J27" s="6">
        <f>SUM(F16:N25)</f>
        <v>77</v>
      </c>
      <c r="R27" s="6">
        <f>SUM(O16:U25)</f>
        <v>77</v>
      </c>
      <c r="W27" s="6">
        <f>SUM(V16:W25)</f>
        <v>77</v>
      </c>
      <c r="Z27" s="6">
        <f>SUM(X16:AB25)</f>
        <v>77</v>
      </c>
      <c r="AJ27" s="5">
        <f>SUM(AF16:AN25)</f>
        <v>77</v>
      </c>
      <c r="AT27" s="5">
        <f>SUM(AS16:AU25)</f>
        <v>8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Z1" zoomScale="70" zoomScaleNormal="70" workbookViewId="0">
      <selection activeCell="H29" sqref="H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184</v>
      </c>
      <c r="B4" s="58">
        <v>23</v>
      </c>
      <c r="C4" s="3" t="s">
        <v>135</v>
      </c>
      <c r="D4" s="3"/>
      <c r="E4" s="28">
        <v>0</v>
      </c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0.5</v>
      </c>
      <c r="E5" s="28">
        <v>0</v>
      </c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12.4</v>
      </c>
      <c r="E6" s="28">
        <v>11</v>
      </c>
      <c r="F6" s="12">
        <v>0</v>
      </c>
      <c r="G6" s="12">
        <v>0</v>
      </c>
      <c r="H6" s="12">
        <v>0</v>
      </c>
      <c r="I6" s="12">
        <v>1</v>
      </c>
      <c r="J6" s="12">
        <v>4</v>
      </c>
      <c r="K6" s="12">
        <v>1</v>
      </c>
      <c r="L6" s="12">
        <v>0</v>
      </c>
      <c r="M6" s="12">
        <v>4</v>
      </c>
      <c r="N6" s="12">
        <v>1</v>
      </c>
      <c r="O6" s="13">
        <v>0</v>
      </c>
      <c r="P6" s="13">
        <v>1</v>
      </c>
      <c r="Q6" s="13">
        <v>0</v>
      </c>
      <c r="R6" s="13">
        <v>2</v>
      </c>
      <c r="S6" s="13">
        <v>1</v>
      </c>
      <c r="T6" s="13">
        <v>2</v>
      </c>
      <c r="U6" s="13">
        <v>5</v>
      </c>
      <c r="V6" s="14"/>
      <c r="W6" s="14">
        <v>11</v>
      </c>
      <c r="X6" s="15">
        <v>1</v>
      </c>
      <c r="Y6" s="15">
        <v>1</v>
      </c>
      <c r="Z6" s="15"/>
      <c r="AA6" s="15">
        <v>9</v>
      </c>
      <c r="AB6" s="15"/>
      <c r="AC6" s="28">
        <v>11</v>
      </c>
      <c r="AD6" s="28">
        <v>0</v>
      </c>
      <c r="AE6" s="28">
        <v>3</v>
      </c>
      <c r="AF6" s="16">
        <v>4</v>
      </c>
      <c r="AG6" s="16"/>
      <c r="AH6" s="16">
        <v>6</v>
      </c>
      <c r="AI6" s="16"/>
      <c r="AJ6" s="16">
        <v>1</v>
      </c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>
        <v>2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0</v>
      </c>
      <c r="F7" s="12"/>
      <c r="G7" s="12"/>
      <c r="H7" s="12"/>
      <c r="I7" s="12"/>
      <c r="J7" s="12"/>
      <c r="K7" s="12"/>
      <c r="L7" s="12"/>
      <c r="M7" s="12"/>
      <c r="N7" s="12"/>
      <c r="O7" s="13"/>
      <c r="P7" s="13"/>
      <c r="Q7" s="13"/>
      <c r="R7" s="13"/>
      <c r="S7" s="13"/>
      <c r="T7" s="13"/>
      <c r="U7" s="13"/>
      <c r="V7" s="14"/>
      <c r="W7" s="14"/>
      <c r="X7" s="15"/>
      <c r="Y7" s="15"/>
      <c r="Z7" s="15"/>
      <c r="AA7" s="15"/>
      <c r="AB7" s="15"/>
      <c r="AC7" s="28"/>
      <c r="AD7" s="28"/>
      <c r="AE7" s="28"/>
      <c r="AF7" s="16"/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/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>
        <v>1</v>
      </c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0</v>
      </c>
      <c r="AD11" s="28">
        <v>0</v>
      </c>
      <c r="AE11" s="28">
        <v>1</v>
      </c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7.25</v>
      </c>
      <c r="E12" s="28">
        <v>6</v>
      </c>
      <c r="F12" s="12">
        <v>0</v>
      </c>
      <c r="G12" s="12">
        <v>0</v>
      </c>
      <c r="H12" s="12">
        <v>1</v>
      </c>
      <c r="I12" s="12">
        <v>0</v>
      </c>
      <c r="J12" s="12">
        <v>2</v>
      </c>
      <c r="K12" s="12">
        <v>1</v>
      </c>
      <c r="L12" s="12">
        <v>0</v>
      </c>
      <c r="M12" s="12">
        <v>1</v>
      </c>
      <c r="N12" s="12">
        <v>1</v>
      </c>
      <c r="O12" s="13"/>
      <c r="P12" s="13"/>
      <c r="Q12" s="13"/>
      <c r="R12" s="13"/>
      <c r="S12" s="13">
        <v>2</v>
      </c>
      <c r="T12" s="13">
        <v>2</v>
      </c>
      <c r="U12" s="13">
        <v>2</v>
      </c>
      <c r="V12" s="14"/>
      <c r="W12" s="14">
        <v>6</v>
      </c>
      <c r="X12" s="15"/>
      <c r="Y12" s="15"/>
      <c r="Z12" s="15"/>
      <c r="AA12" s="15"/>
      <c r="AB12" s="15">
        <v>6</v>
      </c>
      <c r="AC12" s="28">
        <v>0</v>
      </c>
      <c r="AD12" s="28">
        <v>0</v>
      </c>
      <c r="AE12" s="28">
        <v>1</v>
      </c>
      <c r="AF12" s="16"/>
      <c r="AG12" s="16"/>
      <c r="AH12" s="16"/>
      <c r="AI12" s="16"/>
      <c r="AJ12" s="16"/>
      <c r="AK12" s="16">
        <v>1</v>
      </c>
      <c r="AL12" s="16"/>
      <c r="AM12" s="16"/>
      <c r="AN12" s="16">
        <v>5</v>
      </c>
      <c r="AO12" s="28"/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1.75</v>
      </c>
      <c r="E13" s="28">
        <v>1</v>
      </c>
      <c r="F13" s="12"/>
      <c r="G13" s="12"/>
      <c r="H13" s="12"/>
      <c r="I13" s="12"/>
      <c r="J13" s="12"/>
      <c r="K13" s="12">
        <v>1</v>
      </c>
      <c r="L13" s="12"/>
      <c r="M13" s="12"/>
      <c r="N13" s="12"/>
      <c r="O13" s="13"/>
      <c r="P13" s="13"/>
      <c r="Q13" s="13"/>
      <c r="R13" s="13"/>
      <c r="S13" s="13"/>
      <c r="T13" s="13"/>
      <c r="U13" s="13">
        <v>1</v>
      </c>
      <c r="V13" s="14"/>
      <c r="W13" s="14">
        <v>1</v>
      </c>
      <c r="X13" s="15"/>
      <c r="Y13" s="15"/>
      <c r="Z13" s="15"/>
      <c r="AA13" s="15"/>
      <c r="AB13" s="15">
        <v>1</v>
      </c>
      <c r="AC13" s="28">
        <v>0</v>
      </c>
      <c r="AD13" s="28">
        <v>0</v>
      </c>
      <c r="AE13" s="28">
        <v>0</v>
      </c>
      <c r="AF13" s="16"/>
      <c r="AG13" s="16"/>
      <c r="AH13" s="16"/>
      <c r="AI13" s="16"/>
      <c r="AJ13" s="16"/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23</v>
      </c>
      <c r="C16" s="3" t="s">
        <v>135</v>
      </c>
      <c r="D16" s="20" t="str">
        <f>REPT(D4,1)</f>
        <v/>
      </c>
      <c r="E16" s="20" t="str">
        <f>REPT(E4,1)</f>
        <v>0</v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/>
      <c r="E17" s="20" t="str">
        <f t="shared" ref="D17:E25" si="6">REPT(E5,1)</f>
        <v>0</v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12,4</v>
      </c>
      <c r="E18" s="20" t="str">
        <f t="shared" si="6"/>
        <v>11</v>
      </c>
      <c r="F18" s="101">
        <f t="shared" si="0"/>
        <v>11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11</v>
      </c>
      <c r="P18" s="102"/>
      <c r="Q18" s="102"/>
      <c r="R18" s="102"/>
      <c r="S18" s="102"/>
      <c r="T18" s="102"/>
      <c r="U18" s="102"/>
      <c r="V18" s="104">
        <f t="shared" si="2"/>
        <v>11</v>
      </c>
      <c r="W18" s="104"/>
      <c r="X18" s="103">
        <f t="shared" si="3"/>
        <v>11</v>
      </c>
      <c r="Y18" s="103"/>
      <c r="Z18" s="103"/>
      <c r="AA18" s="103"/>
      <c r="AB18" s="103"/>
      <c r="AC18" s="10"/>
      <c r="AD18" s="10"/>
      <c r="AE18" s="10"/>
      <c r="AF18" s="108">
        <f t="shared" si="4"/>
        <v>11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0</v>
      </c>
      <c r="F19" s="101">
        <f t="shared" si="0"/>
        <v>0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0</v>
      </c>
      <c r="P19" s="102"/>
      <c r="Q19" s="102"/>
      <c r="R19" s="102"/>
      <c r="S19" s="102"/>
      <c r="T19" s="102"/>
      <c r="U19" s="102"/>
      <c r="V19" s="104">
        <f t="shared" si="2"/>
        <v>0</v>
      </c>
      <c r="W19" s="104"/>
      <c r="X19" s="103">
        <f t="shared" si="3"/>
        <v>0</v>
      </c>
      <c r="Y19" s="103"/>
      <c r="Z19" s="103"/>
      <c r="AA19" s="103"/>
      <c r="AB19" s="103"/>
      <c r="AC19" s="10"/>
      <c r="AD19" s="10"/>
      <c r="AE19" s="10"/>
      <c r="AF19" s="108">
        <f t="shared" si="4"/>
        <v>0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/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7,25</v>
      </c>
      <c r="E24" s="20" t="str">
        <f t="shared" si="6"/>
        <v>6</v>
      </c>
      <c r="F24" s="101">
        <f t="shared" si="0"/>
        <v>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6</v>
      </c>
      <c r="P24" s="102"/>
      <c r="Q24" s="102"/>
      <c r="R24" s="102"/>
      <c r="S24" s="102"/>
      <c r="T24" s="102"/>
      <c r="U24" s="102"/>
      <c r="V24" s="104">
        <f t="shared" si="2"/>
        <v>6</v>
      </c>
      <c r="W24" s="104"/>
      <c r="X24" s="103">
        <f t="shared" si="3"/>
        <v>6</v>
      </c>
      <c r="Y24" s="103"/>
      <c r="Z24" s="103"/>
      <c r="AA24" s="103"/>
      <c r="AB24" s="103"/>
      <c r="AC24" s="10"/>
      <c r="AD24" s="10"/>
      <c r="AE24" s="10"/>
      <c r="AF24" s="108">
        <f t="shared" si="4"/>
        <v>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1,75</v>
      </c>
      <c r="E25" s="20" t="str">
        <f t="shared" si="6"/>
        <v>1</v>
      </c>
      <c r="F25" s="101">
        <f t="shared" si="0"/>
        <v>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</v>
      </c>
      <c r="P25" s="102"/>
      <c r="Q25" s="102"/>
      <c r="R25" s="102"/>
      <c r="S25" s="102"/>
      <c r="T25" s="102"/>
      <c r="U25" s="102"/>
      <c r="V25" s="104">
        <f t="shared" si="2"/>
        <v>1</v>
      </c>
      <c r="W25" s="104"/>
      <c r="X25" s="103">
        <f t="shared" si="3"/>
        <v>1</v>
      </c>
      <c r="Y25" s="103"/>
      <c r="Z25" s="103"/>
      <c r="AA25" s="103"/>
      <c r="AB25" s="103"/>
      <c r="AC25" s="10"/>
      <c r="AD25" s="10"/>
      <c r="AE25" s="10"/>
      <c r="AF25" s="108">
        <f t="shared" si="4"/>
        <v>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23.9</v>
      </c>
      <c r="E27" s="6">
        <f>SUM(E4:E13)</f>
        <v>19</v>
      </c>
      <c r="J27" s="6">
        <f>SUM(F16:N25)</f>
        <v>19</v>
      </c>
      <c r="R27" s="6">
        <f>SUM(O16:U25)</f>
        <v>19</v>
      </c>
      <c r="W27" s="6">
        <f>SUM(V16:W25)</f>
        <v>19</v>
      </c>
      <c r="Z27" s="6">
        <f>SUM(X16:AB25)</f>
        <v>19</v>
      </c>
      <c r="AJ27" s="5">
        <f>SUM(AF16:AN25)</f>
        <v>19</v>
      </c>
      <c r="AT27" s="5">
        <f>SUM(AS16:AU25)</f>
        <v>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F29" sqref="F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199</v>
      </c>
      <c r="B4" s="58">
        <v>57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>
        <v>1</v>
      </c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25</v>
      </c>
      <c r="F6" s="12">
        <v>2</v>
      </c>
      <c r="G6" s="12">
        <v>2</v>
      </c>
      <c r="H6" s="12">
        <v>2</v>
      </c>
      <c r="I6" s="12">
        <v>4</v>
      </c>
      <c r="J6" s="12">
        <v>5</v>
      </c>
      <c r="K6" s="12">
        <v>4</v>
      </c>
      <c r="L6" s="12">
        <v>6</v>
      </c>
      <c r="M6" s="12"/>
      <c r="N6" s="12"/>
      <c r="O6" s="13"/>
      <c r="P6" s="13">
        <v>4</v>
      </c>
      <c r="Q6" s="13">
        <v>1</v>
      </c>
      <c r="R6" s="13">
        <v>6</v>
      </c>
      <c r="S6" s="13">
        <v>4</v>
      </c>
      <c r="T6" s="13">
        <v>4</v>
      </c>
      <c r="U6" s="13">
        <v>6</v>
      </c>
      <c r="V6" s="14"/>
      <c r="W6" s="14">
        <v>25</v>
      </c>
      <c r="X6" s="15">
        <v>12</v>
      </c>
      <c r="Y6" s="15">
        <v>5</v>
      </c>
      <c r="Z6" s="15"/>
      <c r="AA6" s="15">
        <v>1</v>
      </c>
      <c r="AB6" s="15">
        <v>7</v>
      </c>
      <c r="AC6" s="28">
        <v>24</v>
      </c>
      <c r="AD6" s="28">
        <v>2</v>
      </c>
      <c r="AE6" s="28"/>
      <c r="AF6" s="16">
        <v>3</v>
      </c>
      <c r="AG6" s="16">
        <v>4</v>
      </c>
      <c r="AH6" s="16">
        <v>15</v>
      </c>
      <c r="AI6" s="16">
        <v>2</v>
      </c>
      <c r="AJ6" s="16"/>
      <c r="AK6" s="16"/>
      <c r="AL6" s="16">
        <v>1</v>
      </c>
      <c r="AM6" s="16"/>
      <c r="AN6" s="16"/>
      <c r="AO6" s="28"/>
      <c r="AP6" s="28"/>
      <c r="AQ6" s="4"/>
      <c r="AR6" s="28">
        <v>2</v>
      </c>
      <c r="AS6" s="17"/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>
        <v>1</v>
      </c>
      <c r="H7" s="12"/>
      <c r="I7" s="12"/>
      <c r="J7" s="12"/>
      <c r="K7" s="12"/>
      <c r="L7" s="12">
        <v>1</v>
      </c>
      <c r="M7" s="12"/>
      <c r="N7" s="12"/>
      <c r="O7" s="13"/>
      <c r="P7" s="13"/>
      <c r="Q7" s="13"/>
      <c r="R7" s="13">
        <v>1</v>
      </c>
      <c r="S7" s="13"/>
      <c r="T7" s="13"/>
      <c r="U7" s="13">
        <v>1</v>
      </c>
      <c r="V7" s="14"/>
      <c r="W7" s="14">
        <v>2</v>
      </c>
      <c r="X7" s="15">
        <v>1</v>
      </c>
      <c r="Y7" s="15"/>
      <c r="Z7" s="15"/>
      <c r="AA7" s="15"/>
      <c r="AB7" s="15">
        <v>1</v>
      </c>
      <c r="AC7" s="28">
        <v>1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/>
      <c r="J8" s="12">
        <v>1</v>
      </c>
      <c r="K8" s="12">
        <v>1</v>
      </c>
      <c r="L8" s="12"/>
      <c r="M8" s="12"/>
      <c r="N8" s="12"/>
      <c r="O8" s="13"/>
      <c r="P8" s="13"/>
      <c r="Q8" s="13"/>
      <c r="R8" s="13"/>
      <c r="S8" s="13"/>
      <c r="T8" s="13">
        <v>2</v>
      </c>
      <c r="U8" s="13"/>
      <c r="V8" s="14"/>
      <c r="W8" s="14">
        <v>2</v>
      </c>
      <c r="X8" s="15">
        <v>2</v>
      </c>
      <c r="Y8" s="15"/>
      <c r="Z8" s="15"/>
      <c r="AA8" s="15"/>
      <c r="AB8" s="15"/>
      <c r="AC8" s="28">
        <v>2</v>
      </c>
      <c r="AD8" s="28"/>
      <c r="AE8" s="28"/>
      <c r="AF8" s="16"/>
      <c r="AG8" s="16"/>
      <c r="AH8" s="16">
        <v>2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/>
      <c r="Y9" s="15">
        <v>1</v>
      </c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/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15.5</v>
      </c>
      <c r="E12" s="28">
        <v>12</v>
      </c>
      <c r="F12" s="12"/>
      <c r="G12" s="12">
        <v>1</v>
      </c>
      <c r="H12" s="12">
        <v>4</v>
      </c>
      <c r="I12" s="12">
        <v>1</v>
      </c>
      <c r="J12" s="12">
        <v>1</v>
      </c>
      <c r="K12" s="12">
        <v>1</v>
      </c>
      <c r="L12" s="12">
        <v>2</v>
      </c>
      <c r="M12" s="12">
        <v>1</v>
      </c>
      <c r="N12" s="12">
        <v>1</v>
      </c>
      <c r="O12" s="13"/>
      <c r="P12" s="13">
        <v>1</v>
      </c>
      <c r="Q12" s="13"/>
      <c r="R12" s="13">
        <v>3</v>
      </c>
      <c r="S12" s="13">
        <v>3</v>
      </c>
      <c r="T12" s="13"/>
      <c r="U12" s="13">
        <v>5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/>
      <c r="AJ12" s="16">
        <v>7</v>
      </c>
      <c r="AK12" s="16"/>
      <c r="AL12" s="16"/>
      <c r="AM12" s="16"/>
      <c r="AN12" s="16">
        <v>5</v>
      </c>
      <c r="AO12" s="28">
        <v>1</v>
      </c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10</v>
      </c>
      <c r="E13" s="28">
        <v>10</v>
      </c>
      <c r="F13" s="12"/>
      <c r="G13" s="12"/>
      <c r="H13" s="12"/>
      <c r="I13" s="12">
        <v>4</v>
      </c>
      <c r="J13" s="12">
        <v>1</v>
      </c>
      <c r="K13" s="12"/>
      <c r="L13" s="12">
        <v>3</v>
      </c>
      <c r="M13" s="12">
        <v>2</v>
      </c>
      <c r="N13" s="12"/>
      <c r="O13" s="13"/>
      <c r="P13" s="13"/>
      <c r="Q13" s="13"/>
      <c r="R13" s="13">
        <v>1</v>
      </c>
      <c r="S13" s="13">
        <v>3</v>
      </c>
      <c r="T13" s="13">
        <v>1</v>
      </c>
      <c r="U13" s="13">
        <v>5</v>
      </c>
      <c r="V13" s="14"/>
      <c r="W13" s="14">
        <v>10</v>
      </c>
      <c r="X13" s="15"/>
      <c r="Y13" s="15"/>
      <c r="Z13" s="15"/>
      <c r="AA13" s="15"/>
      <c r="AB13" s="15">
        <v>10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>
        <v>1</v>
      </c>
      <c r="AM13" s="16"/>
      <c r="AN13" s="16">
        <v>3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57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25</v>
      </c>
      <c r="F18" s="101">
        <f t="shared" si="0"/>
        <v>25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25</v>
      </c>
      <c r="P18" s="102"/>
      <c r="Q18" s="102"/>
      <c r="R18" s="102"/>
      <c r="S18" s="102"/>
      <c r="T18" s="102"/>
      <c r="U18" s="102"/>
      <c r="V18" s="104">
        <f t="shared" si="2"/>
        <v>25</v>
      </c>
      <c r="W18" s="104"/>
      <c r="X18" s="103">
        <f t="shared" si="3"/>
        <v>25</v>
      </c>
      <c r="Y18" s="103"/>
      <c r="Z18" s="103"/>
      <c r="AA18" s="103"/>
      <c r="AB18" s="103"/>
      <c r="AC18" s="10"/>
      <c r="AD18" s="10"/>
      <c r="AE18" s="10"/>
      <c r="AF18" s="108">
        <f t="shared" si="4"/>
        <v>25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/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15,5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57.5</v>
      </c>
      <c r="E27" s="6">
        <f>SUM(E4:E13)</f>
        <v>54</v>
      </c>
      <c r="J27" s="6">
        <f>SUM(F16:N25)</f>
        <v>54</v>
      </c>
      <c r="R27" s="6">
        <f>SUM(O16:U25)</f>
        <v>54</v>
      </c>
      <c r="W27" s="6">
        <f>SUM(V16:W25)</f>
        <v>54</v>
      </c>
      <c r="Z27" s="6">
        <f>SUM(X16:AB25)</f>
        <v>54</v>
      </c>
      <c r="AJ27" s="5">
        <f>SUM(AF16:AN25)</f>
        <v>54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Z1" zoomScale="70" zoomScaleNormal="70" workbookViewId="0">
      <selection activeCell="AD20" sqref="AD20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71</v>
      </c>
      <c r="B4" s="58">
        <v>63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1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/>
      <c r="AC4" s="28">
        <v>1</v>
      </c>
      <c r="AD4" s="28">
        <v>0</v>
      </c>
      <c r="AE4" s="28">
        <v>0</v>
      </c>
      <c r="AF4" s="16">
        <v>0</v>
      </c>
      <c r="AG4" s="16">
        <v>0</v>
      </c>
      <c r="AH4" s="16">
        <v>1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>
        <v>0</v>
      </c>
      <c r="G5" s="12">
        <v>0</v>
      </c>
      <c r="H5" s="12">
        <v>0</v>
      </c>
      <c r="I5" s="12">
        <v>0</v>
      </c>
      <c r="J5" s="12">
        <v>1</v>
      </c>
      <c r="K5" s="12">
        <v>0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0</v>
      </c>
      <c r="S5" s="13">
        <v>1</v>
      </c>
      <c r="T5" s="13">
        <v>0</v>
      </c>
      <c r="U5" s="13">
        <v>0</v>
      </c>
      <c r="V5" s="14">
        <v>0</v>
      </c>
      <c r="W5" s="14">
        <v>1</v>
      </c>
      <c r="X5" s="15">
        <v>0</v>
      </c>
      <c r="Y5" s="15">
        <v>0</v>
      </c>
      <c r="Z5" s="15">
        <v>0</v>
      </c>
      <c r="AA5" s="15">
        <v>1</v>
      </c>
      <c r="AB5" s="15"/>
      <c r="AC5" s="28">
        <v>0</v>
      </c>
      <c r="AD5" s="28">
        <v>0</v>
      </c>
      <c r="AE5" s="28">
        <v>0</v>
      </c>
      <c r="AF5" s="16">
        <v>0</v>
      </c>
      <c r="AG5" s="16">
        <v>0</v>
      </c>
      <c r="AH5" s="16">
        <v>0</v>
      </c>
      <c r="AI5" s="16">
        <v>0</v>
      </c>
      <c r="AJ5" s="16">
        <v>1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0</v>
      </c>
      <c r="AS5" s="17">
        <v>0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148</v>
      </c>
      <c r="D6" s="3">
        <v>27</v>
      </c>
      <c r="E6" s="28">
        <v>27</v>
      </c>
      <c r="F6" s="12">
        <v>0</v>
      </c>
      <c r="G6" s="12">
        <v>1</v>
      </c>
      <c r="H6" s="12">
        <v>7</v>
      </c>
      <c r="I6" s="12">
        <v>8</v>
      </c>
      <c r="J6" s="12">
        <v>3</v>
      </c>
      <c r="K6" s="12">
        <v>6</v>
      </c>
      <c r="L6" s="12">
        <v>2</v>
      </c>
      <c r="M6" s="12">
        <v>0</v>
      </c>
      <c r="N6" s="12">
        <v>0</v>
      </c>
      <c r="O6" s="13">
        <v>0</v>
      </c>
      <c r="P6" s="13">
        <v>0</v>
      </c>
      <c r="Q6" s="13">
        <v>5</v>
      </c>
      <c r="R6" s="13">
        <v>3</v>
      </c>
      <c r="S6" s="13">
        <v>6</v>
      </c>
      <c r="T6" s="13">
        <v>6</v>
      </c>
      <c r="U6" s="13">
        <v>7</v>
      </c>
      <c r="V6" s="14">
        <v>0</v>
      </c>
      <c r="W6" s="14">
        <v>27</v>
      </c>
      <c r="X6" s="15">
        <v>5</v>
      </c>
      <c r="Y6" s="15">
        <v>4</v>
      </c>
      <c r="Z6" s="15">
        <v>0</v>
      </c>
      <c r="AA6" s="15">
        <v>0</v>
      </c>
      <c r="AB6" s="15">
        <v>18</v>
      </c>
      <c r="AC6" s="28">
        <v>27</v>
      </c>
      <c r="AD6" s="28">
        <v>0</v>
      </c>
      <c r="AE6" s="28">
        <v>4</v>
      </c>
      <c r="AF6" s="16">
        <v>10</v>
      </c>
      <c r="AG6" s="16">
        <v>1</v>
      </c>
      <c r="AH6" s="16">
        <v>16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1</v>
      </c>
      <c r="AS6" s="17">
        <v>1</v>
      </c>
      <c r="AT6" s="17">
        <v>0</v>
      </c>
      <c r="AU6" s="17">
        <v>0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>
        <v>0</v>
      </c>
      <c r="G7" s="12">
        <v>0</v>
      </c>
      <c r="H7" s="12">
        <v>0</v>
      </c>
      <c r="I7" s="12">
        <v>0</v>
      </c>
      <c r="J7" s="12">
        <v>1</v>
      </c>
      <c r="K7" s="12">
        <v>0</v>
      </c>
      <c r="L7" s="12">
        <v>1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1</v>
      </c>
      <c r="T7" s="13">
        <v>0</v>
      </c>
      <c r="U7" s="13">
        <v>1</v>
      </c>
      <c r="V7" s="14">
        <v>0</v>
      </c>
      <c r="W7" s="14">
        <v>2</v>
      </c>
      <c r="X7" s="15">
        <v>0</v>
      </c>
      <c r="Y7" s="15">
        <v>0</v>
      </c>
      <c r="Z7" s="15">
        <v>0</v>
      </c>
      <c r="AA7" s="15">
        <v>0</v>
      </c>
      <c r="AB7" s="15">
        <v>2</v>
      </c>
      <c r="AC7" s="28">
        <v>2</v>
      </c>
      <c r="AD7" s="28">
        <v>0</v>
      </c>
      <c r="AE7" s="28">
        <v>0</v>
      </c>
      <c r="AF7" s="16">
        <v>1</v>
      </c>
      <c r="AG7" s="16">
        <v>0</v>
      </c>
      <c r="AH7" s="16">
        <v>1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4">
        <v>0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4">
        <v>0</v>
      </c>
      <c r="W9" s="14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28">
        <v>0</v>
      </c>
      <c r="AD9" s="28">
        <v>0</v>
      </c>
      <c r="AE9" s="28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>
        <v>0</v>
      </c>
      <c r="AP9" s="28">
        <v>0</v>
      </c>
      <c r="AQ9" s="4">
        <v>0</v>
      </c>
      <c r="AR9" s="28">
        <v>0</v>
      </c>
      <c r="AS9" s="17">
        <v>0</v>
      </c>
      <c r="AT9" s="17">
        <v>0</v>
      </c>
      <c r="AU9" s="17">
        <v>0</v>
      </c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>
        <v>0</v>
      </c>
      <c r="AE10" s="28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>
        <v>0</v>
      </c>
      <c r="AP10" s="28">
        <v>0</v>
      </c>
      <c r="AQ10" s="4">
        <v>0</v>
      </c>
      <c r="AR10" s="28">
        <v>0</v>
      </c>
      <c r="AS10" s="17">
        <v>0</v>
      </c>
      <c r="AT10" s="17">
        <v>0</v>
      </c>
      <c r="AU10" s="17">
        <v>0</v>
      </c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>
        <v>0</v>
      </c>
      <c r="AD11" s="28">
        <v>0</v>
      </c>
      <c r="AE11" s="28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28">
        <v>0</v>
      </c>
      <c r="AP11" s="28">
        <v>0</v>
      </c>
      <c r="AQ11" s="4">
        <v>0</v>
      </c>
      <c r="AR11" s="28">
        <v>0</v>
      </c>
      <c r="AS11" s="17">
        <v>0</v>
      </c>
      <c r="AT11" s="17">
        <v>0</v>
      </c>
      <c r="AU11" s="17">
        <v>0</v>
      </c>
      <c r="AV11" s="62"/>
      <c r="AW11" s="62"/>
    </row>
    <row r="12" spans="1:49" ht="24">
      <c r="A12" s="58"/>
      <c r="B12" s="58"/>
      <c r="C12" s="3" t="s">
        <v>38</v>
      </c>
      <c r="D12" s="28">
        <v>18</v>
      </c>
      <c r="E12" s="28">
        <v>14</v>
      </c>
      <c r="F12" s="12">
        <v>0</v>
      </c>
      <c r="G12" s="12">
        <v>4</v>
      </c>
      <c r="H12" s="12">
        <v>2</v>
      </c>
      <c r="I12" s="12">
        <v>3</v>
      </c>
      <c r="J12" s="12">
        <v>5</v>
      </c>
      <c r="K12" s="12">
        <v>0</v>
      </c>
      <c r="L12" s="12">
        <v>0</v>
      </c>
      <c r="M12" s="12">
        <v>0</v>
      </c>
      <c r="N12" s="12">
        <v>0</v>
      </c>
      <c r="O12" s="13">
        <v>0</v>
      </c>
      <c r="P12" s="13">
        <v>2</v>
      </c>
      <c r="Q12" s="13">
        <v>3</v>
      </c>
      <c r="R12" s="13">
        <v>5</v>
      </c>
      <c r="S12" s="13">
        <v>2</v>
      </c>
      <c r="T12" s="13">
        <v>2</v>
      </c>
      <c r="U12" s="13">
        <v>0</v>
      </c>
      <c r="V12" s="14">
        <v>0</v>
      </c>
      <c r="W12" s="14">
        <v>14</v>
      </c>
      <c r="X12" s="15">
        <v>0</v>
      </c>
      <c r="Y12" s="15">
        <v>0</v>
      </c>
      <c r="Z12" s="15">
        <v>0</v>
      </c>
      <c r="AA12" s="15">
        <v>0</v>
      </c>
      <c r="AB12" s="15">
        <v>14</v>
      </c>
      <c r="AC12" s="28">
        <v>0</v>
      </c>
      <c r="AD12" s="28">
        <v>0</v>
      </c>
      <c r="AE12" s="28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10</v>
      </c>
      <c r="AK12" s="16">
        <v>0</v>
      </c>
      <c r="AL12" s="16">
        <v>1</v>
      </c>
      <c r="AM12" s="16">
        <v>0</v>
      </c>
      <c r="AN12" s="16">
        <v>3</v>
      </c>
      <c r="AO12" s="28">
        <v>0</v>
      </c>
      <c r="AP12" s="28">
        <v>0</v>
      </c>
      <c r="AQ12" s="4">
        <v>0</v>
      </c>
      <c r="AR12" s="28">
        <v>0</v>
      </c>
      <c r="AS12" s="17">
        <v>0</v>
      </c>
      <c r="AT12" s="17">
        <v>0</v>
      </c>
      <c r="AU12" s="17">
        <v>0</v>
      </c>
      <c r="AV12" s="62"/>
      <c r="AW12" s="62"/>
    </row>
    <row r="13" spans="1:49">
      <c r="A13" s="58"/>
      <c r="B13" s="58"/>
      <c r="C13" s="3" t="s">
        <v>39</v>
      </c>
      <c r="D13" s="28">
        <v>12.75</v>
      </c>
      <c r="E13" s="28">
        <v>12</v>
      </c>
      <c r="F13" s="12">
        <v>0</v>
      </c>
      <c r="G13" s="12">
        <v>3</v>
      </c>
      <c r="H13" s="12">
        <v>1</v>
      </c>
      <c r="I13" s="12">
        <v>6</v>
      </c>
      <c r="J13" s="12">
        <v>2</v>
      </c>
      <c r="K13" s="12">
        <v>0</v>
      </c>
      <c r="L13" s="12">
        <v>0</v>
      </c>
      <c r="M13" s="12">
        <v>0</v>
      </c>
      <c r="N13" s="12">
        <v>0</v>
      </c>
      <c r="O13" s="13">
        <v>0</v>
      </c>
      <c r="P13" s="13">
        <v>3</v>
      </c>
      <c r="Q13" s="13">
        <v>1</v>
      </c>
      <c r="R13" s="13">
        <v>3</v>
      </c>
      <c r="S13" s="13">
        <v>3</v>
      </c>
      <c r="T13" s="13">
        <v>2</v>
      </c>
      <c r="U13" s="13">
        <v>0</v>
      </c>
      <c r="V13" s="14">
        <v>0</v>
      </c>
      <c r="W13" s="14">
        <v>12</v>
      </c>
      <c r="X13" s="15">
        <v>0</v>
      </c>
      <c r="Y13" s="15">
        <v>0</v>
      </c>
      <c r="Z13" s="15">
        <v>0</v>
      </c>
      <c r="AA13" s="15">
        <v>0</v>
      </c>
      <c r="AB13" s="15">
        <v>12</v>
      </c>
      <c r="AC13" s="28">
        <v>0</v>
      </c>
      <c r="AD13" s="28">
        <v>0</v>
      </c>
      <c r="AE13" s="28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9</v>
      </c>
      <c r="AK13" s="16">
        <v>0</v>
      </c>
      <c r="AL13" s="16">
        <v>0</v>
      </c>
      <c r="AM13" s="16">
        <v>0</v>
      </c>
      <c r="AN13" s="16">
        <v>3</v>
      </c>
      <c r="AO13" s="28">
        <v>0</v>
      </c>
      <c r="AP13" s="28">
        <v>0</v>
      </c>
      <c r="AQ13" s="4">
        <v>0</v>
      </c>
      <c r="AR13" s="28">
        <v>0</v>
      </c>
      <c r="AS13" s="17">
        <v>0</v>
      </c>
      <c r="AT13" s="17">
        <v>0</v>
      </c>
      <c r="AU13" s="17">
        <v>0</v>
      </c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63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27</v>
      </c>
      <c r="E18" s="20" t="str">
        <f t="shared" si="6"/>
        <v>27</v>
      </c>
      <c r="F18" s="101">
        <f t="shared" si="0"/>
        <v>27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27</v>
      </c>
      <c r="P18" s="102"/>
      <c r="Q18" s="102"/>
      <c r="R18" s="102"/>
      <c r="S18" s="102"/>
      <c r="T18" s="102"/>
      <c r="U18" s="102"/>
      <c r="V18" s="104">
        <f t="shared" si="2"/>
        <v>27</v>
      </c>
      <c r="W18" s="104"/>
      <c r="X18" s="103">
        <f t="shared" si="3"/>
        <v>27</v>
      </c>
      <c r="Y18" s="103"/>
      <c r="Z18" s="103"/>
      <c r="AA18" s="103"/>
      <c r="AB18" s="103"/>
      <c r="AC18" s="10"/>
      <c r="AD18" s="10"/>
      <c r="AE18" s="10"/>
      <c r="AF18" s="108">
        <f t="shared" si="4"/>
        <v>27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18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12,75</v>
      </c>
      <c r="E25" s="20" t="str">
        <f t="shared" si="6"/>
        <v>12</v>
      </c>
      <c r="F25" s="101">
        <f t="shared" si="0"/>
        <v>12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12</v>
      </c>
      <c r="P25" s="102"/>
      <c r="Q25" s="102"/>
      <c r="R25" s="102"/>
      <c r="S25" s="102"/>
      <c r="T25" s="102"/>
      <c r="U25" s="102"/>
      <c r="V25" s="104">
        <f t="shared" si="2"/>
        <v>12</v>
      </c>
      <c r="W25" s="104"/>
      <c r="X25" s="103">
        <f t="shared" si="3"/>
        <v>12</v>
      </c>
      <c r="Y25" s="103"/>
      <c r="Z25" s="103"/>
      <c r="AA25" s="103"/>
      <c r="AB25" s="103"/>
      <c r="AC25" s="10"/>
      <c r="AD25" s="10"/>
      <c r="AE25" s="10"/>
      <c r="AF25" s="108">
        <f t="shared" si="4"/>
        <v>12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64.75</v>
      </c>
      <c r="E27" s="6">
        <f>SUM(E4:E13)</f>
        <v>57</v>
      </c>
      <c r="J27" s="6">
        <f>SUM(F16:N25)</f>
        <v>57</v>
      </c>
      <c r="R27" s="6">
        <f>SUM(O16:U25)</f>
        <v>57</v>
      </c>
      <c r="W27" s="6">
        <f>SUM(V16:W25)</f>
        <v>57</v>
      </c>
      <c r="Z27" s="6">
        <f>SUM(X16:AB25)</f>
        <v>57</v>
      </c>
      <c r="AJ27" s="5">
        <f>SUM(AF16:AN25)</f>
        <v>57</v>
      </c>
      <c r="AT27" s="5">
        <f>SUM(AS16:AU25)</f>
        <v>1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A1" zoomScale="70" zoomScaleNormal="70" workbookViewId="0">
      <selection activeCell="D29" sqref="D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72</v>
      </c>
      <c r="B4" s="58">
        <v>59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30"/>
      <c r="AU4" s="30"/>
      <c r="AV4" s="116">
        <v>1</v>
      </c>
      <c r="AW4" s="61"/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/>
      <c r="J5" s="12"/>
      <c r="K5" s="12">
        <v>2</v>
      </c>
      <c r="L5" s="12"/>
      <c r="M5" s="12"/>
      <c r="N5" s="12"/>
      <c r="O5" s="13"/>
      <c r="P5" s="13"/>
      <c r="Q5" s="13"/>
      <c r="R5" s="13"/>
      <c r="S5" s="13">
        <v>1</v>
      </c>
      <c r="T5" s="13"/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1</v>
      </c>
      <c r="AD5" s="28"/>
      <c r="AE5" s="28"/>
      <c r="AF5" s="16"/>
      <c r="AG5" s="16"/>
      <c r="AH5" s="16">
        <v>1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30"/>
      <c r="AU5" s="30"/>
      <c r="AV5" s="117"/>
      <c r="AW5" s="62"/>
    </row>
    <row r="6" spans="1:49" ht="27.75" customHeight="1">
      <c r="A6" s="58"/>
      <c r="B6" s="58"/>
      <c r="C6" s="3" t="s">
        <v>148</v>
      </c>
      <c r="D6" s="3">
        <v>24</v>
      </c>
      <c r="E6" s="28">
        <v>21</v>
      </c>
      <c r="F6" s="12">
        <v>1</v>
      </c>
      <c r="G6" s="12"/>
      <c r="H6" s="12">
        <v>5</v>
      </c>
      <c r="I6" s="12">
        <v>5</v>
      </c>
      <c r="J6" s="12">
        <v>2</v>
      </c>
      <c r="K6" s="12">
        <v>2</v>
      </c>
      <c r="L6" s="12">
        <v>2</v>
      </c>
      <c r="M6" s="12"/>
      <c r="N6" s="12">
        <v>4</v>
      </c>
      <c r="O6" s="13">
        <v>3</v>
      </c>
      <c r="P6" s="13"/>
      <c r="Q6" s="13">
        <v>1</v>
      </c>
      <c r="R6" s="13">
        <v>3</v>
      </c>
      <c r="S6" s="13">
        <v>3</v>
      </c>
      <c r="T6" s="13">
        <v>2</v>
      </c>
      <c r="U6" s="13">
        <v>9</v>
      </c>
      <c r="V6" s="14"/>
      <c r="W6" s="14">
        <v>21</v>
      </c>
      <c r="X6" s="15">
        <v>4</v>
      </c>
      <c r="Y6" s="15">
        <v>7</v>
      </c>
      <c r="Z6" s="15"/>
      <c r="AA6" s="15">
        <v>6</v>
      </c>
      <c r="AB6" s="15">
        <v>4</v>
      </c>
      <c r="AC6" s="28">
        <v>20</v>
      </c>
      <c r="AD6" s="28"/>
      <c r="AE6" s="28">
        <v>2</v>
      </c>
      <c r="AF6" s="16">
        <v>1</v>
      </c>
      <c r="AG6" s="16">
        <v>2</v>
      </c>
      <c r="AH6" s="16">
        <v>18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4</v>
      </c>
      <c r="AS6" s="17"/>
      <c r="AT6" s="30">
        <v>4</v>
      </c>
      <c r="AU6" s="30"/>
      <c r="AV6" s="117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/>
      <c r="L7" s="12"/>
      <c r="M7" s="12"/>
      <c r="N7" s="12">
        <v>1</v>
      </c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>
        <v>1</v>
      </c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30"/>
      <c r="AU7" s="30"/>
      <c r="AV7" s="117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/>
      <c r="L8" s="12"/>
      <c r="M8" s="12"/>
      <c r="N8" s="12">
        <v>1</v>
      </c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30"/>
      <c r="AU8" s="30"/>
      <c r="AV8" s="117"/>
      <c r="AW8" s="62"/>
    </row>
    <row r="9" spans="1:49" ht="36.75" customHeight="1">
      <c r="A9" s="58"/>
      <c r="B9" s="58"/>
      <c r="C9" s="3" t="s">
        <v>138</v>
      </c>
      <c r="D9" s="3">
        <v>2</v>
      </c>
      <c r="E9" s="28">
        <v>2</v>
      </c>
      <c r="F9" s="12">
        <v>1</v>
      </c>
      <c r="G9" s="12"/>
      <c r="H9" s="12"/>
      <c r="I9" s="12"/>
      <c r="J9" s="12">
        <v>1</v>
      </c>
      <c r="K9" s="12"/>
      <c r="L9" s="12"/>
      <c r="M9" s="12"/>
      <c r="N9" s="12"/>
      <c r="O9" s="13"/>
      <c r="P9" s="13">
        <v>1</v>
      </c>
      <c r="Q9" s="13"/>
      <c r="R9" s="13"/>
      <c r="S9" s="13"/>
      <c r="T9" s="13">
        <v>1</v>
      </c>
      <c r="U9" s="13"/>
      <c r="V9" s="14"/>
      <c r="W9" s="14">
        <v>2</v>
      </c>
      <c r="X9" s="15"/>
      <c r="Y9" s="15">
        <v>1</v>
      </c>
      <c r="Z9" s="15"/>
      <c r="AA9" s="15"/>
      <c r="AB9" s="15">
        <v>1</v>
      </c>
      <c r="AC9" s="28">
        <v>1</v>
      </c>
      <c r="AD9" s="28"/>
      <c r="AE9" s="28"/>
      <c r="AF9" s="16"/>
      <c r="AG9" s="16">
        <v>1</v>
      </c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30"/>
      <c r="AU9" s="30"/>
      <c r="AV9" s="117"/>
      <c r="AW9" s="62"/>
    </row>
    <row r="10" spans="1:49">
      <c r="A10" s="58"/>
      <c r="B10" s="58"/>
      <c r="C10" s="3" t="s">
        <v>139</v>
      </c>
      <c r="D10" s="3">
        <v>0.25</v>
      </c>
      <c r="E10" s="28">
        <v>1</v>
      </c>
      <c r="F10" s="12">
        <v>1</v>
      </c>
      <c r="G10" s="12"/>
      <c r="H10" s="12"/>
      <c r="I10" s="12"/>
      <c r="J10" s="12"/>
      <c r="K10" s="12"/>
      <c r="L10" s="12"/>
      <c r="M10" s="12"/>
      <c r="N10" s="12"/>
      <c r="O10" s="13">
        <v>1</v>
      </c>
      <c r="P10" s="13"/>
      <c r="Q10" s="13"/>
      <c r="R10" s="13"/>
      <c r="S10" s="13"/>
      <c r="T10" s="13"/>
      <c r="U10" s="13"/>
      <c r="V10" s="14"/>
      <c r="W10" s="14">
        <v>1</v>
      </c>
      <c r="X10" s="15"/>
      <c r="Y10" s="15"/>
      <c r="Z10" s="15"/>
      <c r="AA10" s="15"/>
      <c r="AB10" s="15">
        <v>1</v>
      </c>
      <c r="AC10" s="28"/>
      <c r="AD10" s="28"/>
      <c r="AE10" s="28"/>
      <c r="AF10" s="16"/>
      <c r="AG10" s="16">
        <v>1</v>
      </c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30"/>
      <c r="AU10" s="30"/>
      <c r="AV10" s="117"/>
      <c r="AW10" s="62"/>
    </row>
    <row r="11" spans="1:49">
      <c r="A11" s="58"/>
      <c r="B11" s="58"/>
      <c r="C11" s="3" t="s">
        <v>140</v>
      </c>
      <c r="D11" s="28">
        <v>10</v>
      </c>
      <c r="E11" s="28">
        <v>10</v>
      </c>
      <c r="F11" s="12"/>
      <c r="G11" s="12"/>
      <c r="H11" s="12"/>
      <c r="I11" s="12">
        <v>4</v>
      </c>
      <c r="J11" s="12">
        <v>2</v>
      </c>
      <c r="K11" s="12">
        <v>2</v>
      </c>
      <c r="L11" s="12"/>
      <c r="M11" s="12"/>
      <c r="N11" s="12">
        <v>2</v>
      </c>
      <c r="O11" s="13"/>
      <c r="P11" s="13">
        <v>1</v>
      </c>
      <c r="Q11" s="13"/>
      <c r="R11" s="13"/>
      <c r="S11" s="13">
        <v>3</v>
      </c>
      <c r="T11" s="13">
        <v>2</v>
      </c>
      <c r="U11" s="13">
        <v>4</v>
      </c>
      <c r="V11" s="14"/>
      <c r="W11" s="14">
        <v>10</v>
      </c>
      <c r="X11" s="15">
        <v>5</v>
      </c>
      <c r="Y11" s="15">
        <v>3</v>
      </c>
      <c r="Z11" s="15"/>
      <c r="AA11" s="15"/>
      <c r="AB11" s="15">
        <v>2</v>
      </c>
      <c r="AC11" s="28">
        <v>10</v>
      </c>
      <c r="AD11" s="28"/>
      <c r="AE11" s="28">
        <v>1</v>
      </c>
      <c r="AF11" s="16"/>
      <c r="AG11" s="16"/>
      <c r="AH11" s="16">
        <v>10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2</v>
      </c>
      <c r="AS11" s="17"/>
      <c r="AT11" s="30">
        <v>2</v>
      </c>
      <c r="AU11" s="30"/>
      <c r="AV11" s="117"/>
      <c r="AW11" s="62"/>
    </row>
    <row r="12" spans="1:49" ht="24">
      <c r="A12" s="58"/>
      <c r="B12" s="58"/>
      <c r="C12" s="3" t="s">
        <v>38</v>
      </c>
      <c r="D12" s="28">
        <v>14</v>
      </c>
      <c r="E12" s="28">
        <v>11</v>
      </c>
      <c r="F12" s="12"/>
      <c r="G12" s="12">
        <v>1</v>
      </c>
      <c r="H12" s="12">
        <v>2</v>
      </c>
      <c r="I12" s="12">
        <v>3</v>
      </c>
      <c r="J12" s="12"/>
      <c r="K12" s="12">
        <v>1</v>
      </c>
      <c r="L12" s="12"/>
      <c r="M12" s="12">
        <v>3</v>
      </c>
      <c r="N12" s="12">
        <v>1</v>
      </c>
      <c r="O12" s="13"/>
      <c r="P12" s="13">
        <v>2</v>
      </c>
      <c r="Q12" s="13"/>
      <c r="R12" s="13"/>
      <c r="S12" s="13">
        <v>4</v>
      </c>
      <c r="T12" s="13"/>
      <c r="U12" s="13">
        <v>5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3</v>
      </c>
      <c r="AK12" s="16">
        <v>1</v>
      </c>
      <c r="AL12" s="16"/>
      <c r="AM12" s="16"/>
      <c r="AN12" s="16">
        <v>7</v>
      </c>
      <c r="AO12" s="28">
        <v>1</v>
      </c>
      <c r="AP12" s="28"/>
      <c r="AQ12" s="4"/>
      <c r="AR12" s="28">
        <v>4</v>
      </c>
      <c r="AS12" s="17"/>
      <c r="AT12" s="30"/>
      <c r="AU12" s="30">
        <v>4</v>
      </c>
      <c r="AV12" s="117"/>
      <c r="AW12" s="62"/>
    </row>
    <row r="13" spans="1:49">
      <c r="A13" s="58"/>
      <c r="B13" s="58"/>
      <c r="C13" s="3" t="s">
        <v>39</v>
      </c>
      <c r="D13" s="28">
        <v>6.5</v>
      </c>
      <c r="E13" s="28">
        <v>7</v>
      </c>
      <c r="F13" s="12"/>
      <c r="G13" s="12"/>
      <c r="H13" s="12">
        <v>1</v>
      </c>
      <c r="I13" s="12">
        <v>1</v>
      </c>
      <c r="J13" s="12">
        <v>2</v>
      </c>
      <c r="K13" s="12">
        <v>2</v>
      </c>
      <c r="L13" s="12"/>
      <c r="M13" s="12">
        <v>1</v>
      </c>
      <c r="N13" s="12"/>
      <c r="O13" s="13"/>
      <c r="P13" s="13"/>
      <c r="Q13" s="13"/>
      <c r="R13" s="13"/>
      <c r="S13" s="13">
        <v>1</v>
      </c>
      <c r="T13" s="13">
        <v>1</v>
      </c>
      <c r="U13" s="13">
        <v>5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2</v>
      </c>
      <c r="AK13" s="16"/>
      <c r="AL13" s="16">
        <v>1</v>
      </c>
      <c r="AM13" s="16"/>
      <c r="AN13" s="16">
        <v>4</v>
      </c>
      <c r="AO13" s="28"/>
      <c r="AP13" s="28"/>
      <c r="AQ13" s="4"/>
      <c r="AR13" s="28">
        <v>1</v>
      </c>
      <c r="AS13" s="17"/>
      <c r="AT13" s="30"/>
      <c r="AU13" s="30">
        <v>1</v>
      </c>
      <c r="AV13" s="118"/>
      <c r="AW13" s="63"/>
    </row>
    <row r="14" spans="1:49">
      <c r="AR14" s="18">
        <f>SUM(AR4:AR13)</f>
        <v>11</v>
      </c>
    </row>
    <row r="15" spans="1:49" ht="21.75" customHeight="1"/>
    <row r="16" spans="1:49" ht="18.75">
      <c r="A16" s="19" t="s">
        <v>40</v>
      </c>
      <c r="B16" s="73" t="str">
        <f>REPT(B4,1)</f>
        <v>59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24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4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2</v>
      </c>
      <c r="F21" s="101">
        <f t="shared" si="0"/>
        <v>2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2</v>
      </c>
      <c r="P21" s="102"/>
      <c r="Q21" s="102"/>
      <c r="R21" s="102"/>
      <c r="S21" s="102"/>
      <c r="T21" s="102"/>
      <c r="U21" s="102"/>
      <c r="V21" s="104">
        <f t="shared" si="2"/>
        <v>2</v>
      </c>
      <c r="W21" s="104"/>
      <c r="X21" s="103">
        <f t="shared" si="3"/>
        <v>2</v>
      </c>
      <c r="Y21" s="103"/>
      <c r="Z21" s="103"/>
      <c r="AA21" s="103"/>
      <c r="AB21" s="103"/>
      <c r="AC21" s="10"/>
      <c r="AD21" s="10"/>
      <c r="AE21" s="10"/>
      <c r="AF21" s="108">
        <f t="shared" si="4"/>
        <v>2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10</v>
      </c>
      <c r="E23" s="20" t="str">
        <f t="shared" si="6"/>
        <v>10</v>
      </c>
      <c r="F23" s="101">
        <f t="shared" si="0"/>
        <v>10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10</v>
      </c>
      <c r="P23" s="102"/>
      <c r="Q23" s="102"/>
      <c r="R23" s="102"/>
      <c r="S23" s="102"/>
      <c r="T23" s="102"/>
      <c r="U23" s="102"/>
      <c r="V23" s="104">
        <f t="shared" si="2"/>
        <v>10</v>
      </c>
      <c r="W23" s="104"/>
      <c r="X23" s="103">
        <f t="shared" si="3"/>
        <v>10</v>
      </c>
      <c r="Y23" s="103"/>
      <c r="Z23" s="103"/>
      <c r="AA23" s="103"/>
      <c r="AB23" s="103"/>
      <c r="AC23" s="10"/>
      <c r="AD23" s="10"/>
      <c r="AE23" s="10"/>
      <c r="AF23" s="108">
        <f t="shared" si="4"/>
        <v>10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2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4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6,5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62.75</v>
      </c>
      <c r="E27" s="6">
        <f>SUM(E4:E13)</f>
        <v>57</v>
      </c>
      <c r="J27" s="6">
        <f>SUM(F16:N25)</f>
        <v>57</v>
      </c>
      <c r="R27" s="6">
        <f>SUM(O16:U25)</f>
        <v>57</v>
      </c>
      <c r="W27" s="6">
        <f>SUM(V16:W25)</f>
        <v>57</v>
      </c>
      <c r="Z27" s="6">
        <f>SUM(X16:AB25)</f>
        <v>57</v>
      </c>
      <c r="AJ27" s="5">
        <f>SUM(AF16:AN25)</f>
        <v>57</v>
      </c>
      <c r="AT27" s="5">
        <f>SUM(AS16:AU25)</f>
        <v>11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Y1" zoomScale="70" zoomScaleNormal="70" workbookViewId="0">
      <selection activeCell="C28" sqref="C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206</v>
      </c>
      <c r="B4" s="58">
        <v>26</v>
      </c>
      <c r="C4" s="3" t="s">
        <v>135</v>
      </c>
      <c r="D4" s="3"/>
      <c r="E4" s="28"/>
      <c r="F4" s="12"/>
      <c r="G4" s="12"/>
      <c r="H4" s="12"/>
      <c r="I4" s="12"/>
      <c r="J4" s="12"/>
      <c r="K4" s="12"/>
      <c r="L4" s="12"/>
      <c r="M4" s="12"/>
      <c r="N4" s="12"/>
      <c r="O4" s="13"/>
      <c r="P4" s="13"/>
      <c r="Q4" s="13"/>
      <c r="R4" s="13"/>
      <c r="S4" s="13"/>
      <c r="T4" s="13"/>
      <c r="U4" s="13"/>
      <c r="V4" s="14"/>
      <c r="W4" s="14"/>
      <c r="X4" s="15"/>
      <c r="Y4" s="15"/>
      <c r="Z4" s="15"/>
      <c r="AA4" s="15"/>
      <c r="AB4" s="15"/>
      <c r="AC4" s="28"/>
      <c r="AD4" s="28"/>
      <c r="AE4" s="28"/>
      <c r="AF4" s="16"/>
      <c r="AG4" s="16"/>
      <c r="AH4" s="16"/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>
        <v>1</v>
      </c>
      <c r="I5" s="12"/>
      <c r="J5" s="12">
        <v>1</v>
      </c>
      <c r="K5" s="12"/>
      <c r="L5" s="12"/>
      <c r="M5" s="12"/>
      <c r="N5" s="12"/>
      <c r="O5" s="13"/>
      <c r="P5" s="13"/>
      <c r="Q5" s="13"/>
      <c r="R5" s="13">
        <v>1</v>
      </c>
      <c r="S5" s="13"/>
      <c r="T5" s="13"/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2</v>
      </c>
      <c r="AD5" s="28"/>
      <c r="AE5" s="28">
        <v>1</v>
      </c>
      <c r="AF5" s="16"/>
      <c r="AG5" s="16"/>
      <c r="AH5" s="16">
        <v>1</v>
      </c>
      <c r="AI5" s="16"/>
      <c r="AJ5" s="16"/>
      <c r="AK5" s="16">
        <v>1</v>
      </c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12</v>
      </c>
      <c r="E6" s="28">
        <v>10</v>
      </c>
      <c r="F6" s="12"/>
      <c r="G6" s="12"/>
      <c r="H6" s="12"/>
      <c r="I6" s="12">
        <v>1</v>
      </c>
      <c r="J6" s="12"/>
      <c r="K6" s="12">
        <v>3</v>
      </c>
      <c r="L6" s="12">
        <v>5</v>
      </c>
      <c r="M6" s="12"/>
      <c r="N6" s="12">
        <v>1</v>
      </c>
      <c r="O6" s="13"/>
      <c r="P6" s="13"/>
      <c r="Q6" s="13"/>
      <c r="R6" s="13"/>
      <c r="S6" s="13">
        <v>1</v>
      </c>
      <c r="T6" s="13"/>
      <c r="U6" s="13">
        <v>9</v>
      </c>
      <c r="V6" s="14"/>
      <c r="W6" s="14">
        <v>10</v>
      </c>
      <c r="X6" s="15">
        <v>8</v>
      </c>
      <c r="Y6" s="15">
        <v>2</v>
      </c>
      <c r="Z6" s="15"/>
      <c r="AA6" s="15"/>
      <c r="AB6" s="15"/>
      <c r="AC6" s="28">
        <v>10</v>
      </c>
      <c r="AD6" s="28"/>
      <c r="AE6" s="28">
        <v>2</v>
      </c>
      <c r="AF6" s="16">
        <v>1</v>
      </c>
      <c r="AG6" s="16">
        <v>1</v>
      </c>
      <c r="AH6" s="16">
        <v>8</v>
      </c>
      <c r="AI6" s="16"/>
      <c r="AJ6" s="16"/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1.25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/>
      <c r="Z7" s="15"/>
      <c r="AA7" s="15"/>
      <c r="AB7" s="15">
        <v>1</v>
      </c>
      <c r="AC7" s="28">
        <v>1</v>
      </c>
      <c r="AD7" s="28"/>
      <c r="AE7" s="28"/>
      <c r="AF7" s="16">
        <v>1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2.5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4</v>
      </c>
      <c r="E10" s="28">
        <v>3</v>
      </c>
      <c r="F10" s="12"/>
      <c r="G10" s="12">
        <v>1</v>
      </c>
      <c r="H10" s="12"/>
      <c r="I10" s="12"/>
      <c r="J10" s="12">
        <v>1</v>
      </c>
      <c r="K10" s="12">
        <v>1</v>
      </c>
      <c r="L10" s="12"/>
      <c r="M10" s="12"/>
      <c r="N10" s="12"/>
      <c r="O10" s="13"/>
      <c r="P10" s="13"/>
      <c r="Q10" s="13">
        <v>1</v>
      </c>
      <c r="R10" s="13"/>
      <c r="S10" s="13"/>
      <c r="T10" s="13"/>
      <c r="U10" s="13">
        <v>2</v>
      </c>
      <c r="V10" s="14"/>
      <c r="W10" s="14">
        <v>3</v>
      </c>
      <c r="X10" s="15">
        <v>2</v>
      </c>
      <c r="Y10" s="15"/>
      <c r="Z10" s="15"/>
      <c r="AA10" s="15"/>
      <c r="AB10" s="15">
        <v>1</v>
      </c>
      <c r="AC10" s="28">
        <v>3</v>
      </c>
      <c r="AD10" s="28"/>
      <c r="AE10" s="28"/>
      <c r="AF10" s="16"/>
      <c r="AG10" s="16">
        <v>1</v>
      </c>
      <c r="AH10" s="16">
        <v>2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2.5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/>
      <c r="V11" s="14"/>
      <c r="W11" s="14">
        <v>1</v>
      </c>
      <c r="X11" s="15"/>
      <c r="Y11" s="15">
        <v>1</v>
      </c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5</v>
      </c>
      <c r="E12" s="28">
        <v>5</v>
      </c>
      <c r="F12" s="12"/>
      <c r="G12" s="12"/>
      <c r="H12" s="12"/>
      <c r="I12" s="12">
        <v>1</v>
      </c>
      <c r="J12" s="12"/>
      <c r="K12" s="12">
        <v>1</v>
      </c>
      <c r="L12" s="12"/>
      <c r="M12" s="12">
        <v>1</v>
      </c>
      <c r="N12" s="12">
        <v>2</v>
      </c>
      <c r="O12" s="13"/>
      <c r="P12" s="13"/>
      <c r="Q12" s="13"/>
      <c r="R12" s="13"/>
      <c r="S12" s="13"/>
      <c r="T12" s="13">
        <v>2</v>
      </c>
      <c r="U12" s="13">
        <v>3</v>
      </c>
      <c r="V12" s="14"/>
      <c r="W12" s="14">
        <v>5</v>
      </c>
      <c r="X12" s="15"/>
      <c r="Y12" s="15"/>
      <c r="Z12" s="15"/>
      <c r="AA12" s="15"/>
      <c r="AB12" s="15">
        <v>5</v>
      </c>
      <c r="AC12" s="28"/>
      <c r="AD12" s="28"/>
      <c r="AE12" s="28"/>
      <c r="AF12" s="16">
        <v>1</v>
      </c>
      <c r="AG12" s="16"/>
      <c r="AH12" s="16">
        <v>1</v>
      </c>
      <c r="AI12" s="16"/>
      <c r="AJ12" s="16">
        <v>1</v>
      </c>
      <c r="AK12" s="16"/>
      <c r="AL12" s="16"/>
      <c r="AM12" s="16"/>
      <c r="AN12" s="16">
        <v>2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0.75</v>
      </c>
      <c r="E13" s="28">
        <v>1</v>
      </c>
      <c r="F13" s="12"/>
      <c r="G13" s="12"/>
      <c r="H13" s="12"/>
      <c r="I13" s="12"/>
      <c r="J13" s="12"/>
      <c r="K13" s="12"/>
      <c r="L13" s="12"/>
      <c r="M13" s="12"/>
      <c r="N13" s="12">
        <v>1</v>
      </c>
      <c r="O13" s="13"/>
      <c r="P13" s="13"/>
      <c r="Q13" s="13">
        <v>1</v>
      </c>
      <c r="R13" s="13"/>
      <c r="S13" s="13"/>
      <c r="T13" s="13"/>
      <c r="U13" s="13"/>
      <c r="V13" s="14"/>
      <c r="W13" s="14">
        <v>1</v>
      </c>
      <c r="X13" s="15"/>
      <c r="Y13" s="15"/>
      <c r="Z13" s="15"/>
      <c r="AA13" s="15"/>
      <c r="AB13" s="15">
        <v>1</v>
      </c>
      <c r="AC13" s="28"/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26</v>
      </c>
      <c r="C16" s="3" t="s">
        <v>135</v>
      </c>
      <c r="D16" s="20" t="str">
        <f>REPT(D4,1)</f>
        <v/>
      </c>
      <c r="E16" s="20" t="str">
        <f>REPT(E4,1)</f>
        <v/>
      </c>
      <c r="F16" s="101">
        <f t="shared" ref="F16:F25" si="0">SUM(F4:N4)</f>
        <v>0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0</v>
      </c>
      <c r="P16" s="102"/>
      <c r="Q16" s="102"/>
      <c r="R16" s="102"/>
      <c r="S16" s="102"/>
      <c r="T16" s="102"/>
      <c r="U16" s="102"/>
      <c r="V16" s="104">
        <f t="shared" ref="V16:V25" si="2">SUM(V4:W4)</f>
        <v>0</v>
      </c>
      <c r="W16" s="104"/>
      <c r="X16" s="103">
        <f t="shared" ref="X16:X25" si="3">SUM(X4:AB4)</f>
        <v>0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0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12</v>
      </c>
      <c r="E18" s="20" t="str">
        <f t="shared" si="6"/>
        <v>10</v>
      </c>
      <c r="F18" s="101">
        <f t="shared" si="0"/>
        <v>10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10</v>
      </c>
      <c r="P18" s="102"/>
      <c r="Q18" s="102"/>
      <c r="R18" s="102"/>
      <c r="S18" s="102"/>
      <c r="T18" s="102"/>
      <c r="U18" s="102"/>
      <c r="V18" s="104">
        <f t="shared" si="2"/>
        <v>10</v>
      </c>
      <c r="W18" s="104"/>
      <c r="X18" s="103">
        <f t="shared" si="3"/>
        <v>10</v>
      </c>
      <c r="Y18" s="103"/>
      <c r="Z18" s="103"/>
      <c r="AA18" s="103"/>
      <c r="AB18" s="103"/>
      <c r="AC18" s="10"/>
      <c r="AD18" s="10"/>
      <c r="AE18" s="10"/>
      <c r="AF18" s="108">
        <f t="shared" si="4"/>
        <v>10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1,25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2,5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4</v>
      </c>
      <c r="E22" s="20" t="str">
        <f t="shared" si="6"/>
        <v>3</v>
      </c>
      <c r="F22" s="101">
        <f t="shared" si="0"/>
        <v>3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3</v>
      </c>
      <c r="P22" s="102"/>
      <c r="Q22" s="102"/>
      <c r="R22" s="102"/>
      <c r="S22" s="102"/>
      <c r="T22" s="102"/>
      <c r="U22" s="102"/>
      <c r="V22" s="104">
        <f t="shared" si="2"/>
        <v>3</v>
      </c>
      <c r="W22" s="104"/>
      <c r="X22" s="103">
        <f t="shared" si="3"/>
        <v>3</v>
      </c>
      <c r="Y22" s="103"/>
      <c r="Z22" s="103"/>
      <c r="AA22" s="103"/>
      <c r="AB22" s="103"/>
      <c r="AC22" s="10"/>
      <c r="AD22" s="10"/>
      <c r="AE22" s="10"/>
      <c r="AF22" s="108">
        <f t="shared" si="4"/>
        <v>3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5</v>
      </c>
      <c r="E24" s="20" t="str">
        <f t="shared" si="6"/>
        <v>5</v>
      </c>
      <c r="F24" s="101">
        <f t="shared" si="0"/>
        <v>5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5</v>
      </c>
      <c r="P24" s="102"/>
      <c r="Q24" s="102"/>
      <c r="R24" s="102"/>
      <c r="S24" s="102"/>
      <c r="T24" s="102"/>
      <c r="U24" s="102"/>
      <c r="V24" s="104">
        <f t="shared" si="2"/>
        <v>5</v>
      </c>
      <c r="W24" s="104"/>
      <c r="X24" s="103">
        <f t="shared" si="3"/>
        <v>5</v>
      </c>
      <c r="Y24" s="103"/>
      <c r="Z24" s="103"/>
      <c r="AA24" s="103"/>
      <c r="AB24" s="103"/>
      <c r="AC24" s="10"/>
      <c r="AD24" s="10"/>
      <c r="AE24" s="10"/>
      <c r="AF24" s="108">
        <f t="shared" si="4"/>
        <v>5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0,75</v>
      </c>
      <c r="E25" s="20" t="str">
        <f t="shared" si="6"/>
        <v>1</v>
      </c>
      <c r="F25" s="101">
        <f t="shared" si="0"/>
        <v>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</v>
      </c>
      <c r="P25" s="102"/>
      <c r="Q25" s="102"/>
      <c r="R25" s="102"/>
      <c r="S25" s="102"/>
      <c r="T25" s="102"/>
      <c r="U25" s="102"/>
      <c r="V25" s="104">
        <f t="shared" si="2"/>
        <v>1</v>
      </c>
      <c r="W25" s="104"/>
      <c r="X25" s="103">
        <f t="shared" si="3"/>
        <v>1</v>
      </c>
      <c r="Y25" s="103"/>
      <c r="Z25" s="103"/>
      <c r="AA25" s="103"/>
      <c r="AB25" s="103"/>
      <c r="AC25" s="10"/>
      <c r="AD25" s="10"/>
      <c r="AE25" s="10"/>
      <c r="AF25" s="108">
        <f t="shared" si="4"/>
        <v>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30</v>
      </c>
      <c r="E27" s="6">
        <f>SUM(E4:E13)</f>
        <v>24</v>
      </c>
      <c r="J27" s="6">
        <f>SUM(F16:N25)</f>
        <v>24</v>
      </c>
      <c r="R27" s="6">
        <f>SUM(O16:U25)</f>
        <v>24</v>
      </c>
      <c r="W27" s="6">
        <f>SUM(V16:W25)</f>
        <v>24</v>
      </c>
      <c r="Z27" s="6">
        <f>SUM(X16:AB25)</f>
        <v>24</v>
      </c>
      <c r="AJ27" s="5">
        <f>SUM(AF16:AN25)</f>
        <v>24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33"/>
  <sheetViews>
    <sheetView topLeftCell="X1" zoomScale="70" zoomScaleNormal="70" workbookViewId="0">
      <selection activeCell="AW19" sqref="AW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161</v>
      </c>
      <c r="B4" s="58">
        <v>56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>
        <v>1</v>
      </c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>
        <v>1</v>
      </c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>
        <v>1</v>
      </c>
      <c r="J5" s="12"/>
      <c r="K5" s="12"/>
      <c r="L5" s="12"/>
      <c r="M5" s="12">
        <v>1</v>
      </c>
      <c r="N5" s="12"/>
      <c r="O5" s="13"/>
      <c r="P5" s="13"/>
      <c r="Q5" s="13"/>
      <c r="R5" s="13">
        <v>1</v>
      </c>
      <c r="S5" s="13"/>
      <c r="T5" s="13"/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2</v>
      </c>
      <c r="AD5" s="28"/>
      <c r="AE5" s="28"/>
      <c r="AF5" s="16"/>
      <c r="AG5" s="16"/>
      <c r="AH5" s="16">
        <v>2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26</v>
      </c>
      <c r="E6" s="28">
        <v>23</v>
      </c>
      <c r="F6" s="12"/>
      <c r="G6" s="12">
        <v>2</v>
      </c>
      <c r="H6" s="12">
        <v>1</v>
      </c>
      <c r="I6" s="12">
        <v>5</v>
      </c>
      <c r="J6" s="12">
        <v>2</v>
      </c>
      <c r="K6" s="12">
        <v>7</v>
      </c>
      <c r="L6" s="12">
        <v>2</v>
      </c>
      <c r="M6" s="12">
        <v>3</v>
      </c>
      <c r="N6" s="12">
        <v>1</v>
      </c>
      <c r="O6" s="13">
        <v>1</v>
      </c>
      <c r="P6" s="13">
        <v>2</v>
      </c>
      <c r="Q6" s="13">
        <v>1</v>
      </c>
      <c r="R6" s="13"/>
      <c r="S6" s="13">
        <v>2</v>
      </c>
      <c r="T6" s="13">
        <v>4</v>
      </c>
      <c r="U6" s="13">
        <v>13</v>
      </c>
      <c r="V6" s="14"/>
      <c r="W6" s="14">
        <v>23</v>
      </c>
      <c r="X6" s="15">
        <v>10</v>
      </c>
      <c r="Y6" s="15">
        <v>6</v>
      </c>
      <c r="Z6" s="15"/>
      <c r="AA6" s="15">
        <v>4</v>
      </c>
      <c r="AB6" s="15">
        <v>3</v>
      </c>
      <c r="AC6" s="28">
        <v>20</v>
      </c>
      <c r="AD6" s="28">
        <v>2</v>
      </c>
      <c r="AE6" s="28">
        <v>2</v>
      </c>
      <c r="AF6" s="16">
        <v>1</v>
      </c>
      <c r="AG6" s="16">
        <v>3</v>
      </c>
      <c r="AH6" s="16">
        <v>18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>
        <v>2</v>
      </c>
      <c r="AS6" s="17"/>
      <c r="AT6" s="17"/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/>
      <c r="H8" s="12"/>
      <c r="I8" s="12"/>
      <c r="J8" s="12"/>
      <c r="K8" s="12">
        <v>1</v>
      </c>
      <c r="L8" s="12"/>
      <c r="M8" s="12"/>
      <c r="N8" s="12">
        <v>1</v>
      </c>
      <c r="O8" s="13"/>
      <c r="P8" s="13"/>
      <c r="Q8" s="13"/>
      <c r="R8" s="13">
        <v>1</v>
      </c>
      <c r="S8" s="13"/>
      <c r="T8" s="13"/>
      <c r="U8" s="13">
        <v>1</v>
      </c>
      <c r="V8" s="14"/>
      <c r="W8" s="14">
        <v>2</v>
      </c>
      <c r="X8" s="15"/>
      <c r="Y8" s="15">
        <v>1</v>
      </c>
      <c r="Z8" s="15"/>
      <c r="AA8" s="15">
        <v>1</v>
      </c>
      <c r="AB8" s="15"/>
      <c r="AC8" s="28">
        <v>2</v>
      </c>
      <c r="AD8" s="28"/>
      <c r="AE8" s="28"/>
      <c r="AF8" s="16">
        <v>1</v>
      </c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3.5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>
        <v>1</v>
      </c>
      <c r="F10" s="12"/>
      <c r="G10" s="12">
        <v>1</v>
      </c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>
        <v>1</v>
      </c>
      <c r="S10" s="13"/>
      <c r="T10" s="13"/>
      <c r="U10" s="13"/>
      <c r="V10" s="14"/>
      <c r="W10" s="14">
        <v>1</v>
      </c>
      <c r="X10" s="15"/>
      <c r="Y10" s="15">
        <v>1</v>
      </c>
      <c r="Z10" s="15"/>
      <c r="AA10" s="15"/>
      <c r="AB10" s="15"/>
      <c r="AC10" s="28">
        <v>1</v>
      </c>
      <c r="AD10" s="28"/>
      <c r="AE10" s="28"/>
      <c r="AF10" s="16"/>
      <c r="AG10" s="16"/>
      <c r="AH10" s="16">
        <v>1</v>
      </c>
      <c r="AI10" s="16"/>
      <c r="AJ10" s="16"/>
      <c r="AK10" s="16"/>
      <c r="AL10" s="16"/>
      <c r="AM10" s="16"/>
      <c r="AN10" s="16"/>
      <c r="AO10" s="28"/>
      <c r="AP10" s="28"/>
      <c r="AQ10" s="4">
        <v>1</v>
      </c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6</v>
      </c>
      <c r="E11" s="28">
        <v>5</v>
      </c>
      <c r="F11" s="12"/>
      <c r="G11" s="12"/>
      <c r="H11" s="12"/>
      <c r="I11" s="12">
        <v>1</v>
      </c>
      <c r="J11" s="12">
        <v>2</v>
      </c>
      <c r="K11" s="12">
        <v>1</v>
      </c>
      <c r="L11" s="12"/>
      <c r="M11" s="12">
        <v>1</v>
      </c>
      <c r="N11" s="12"/>
      <c r="O11" s="13"/>
      <c r="P11" s="13"/>
      <c r="Q11" s="13"/>
      <c r="R11" s="13"/>
      <c r="S11" s="13"/>
      <c r="T11" s="13">
        <v>2</v>
      </c>
      <c r="U11" s="13">
        <v>3</v>
      </c>
      <c r="V11" s="14"/>
      <c r="W11" s="14">
        <v>5</v>
      </c>
      <c r="X11" s="15">
        <v>4</v>
      </c>
      <c r="Y11" s="15">
        <v>1</v>
      </c>
      <c r="Z11" s="15"/>
      <c r="AA11" s="15"/>
      <c r="AB11" s="15"/>
      <c r="AC11" s="28">
        <v>5</v>
      </c>
      <c r="AD11" s="28"/>
      <c r="AE11" s="28"/>
      <c r="AF11" s="16"/>
      <c r="AG11" s="16"/>
      <c r="AH11" s="16">
        <v>5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19.75</v>
      </c>
      <c r="E12" s="28">
        <v>17</v>
      </c>
      <c r="F12" s="12">
        <v>1</v>
      </c>
      <c r="G12" s="12"/>
      <c r="H12" s="12">
        <v>3</v>
      </c>
      <c r="I12" s="12">
        <v>2</v>
      </c>
      <c r="J12" s="12">
        <v>2</v>
      </c>
      <c r="K12" s="12">
        <v>3</v>
      </c>
      <c r="L12" s="12">
        <v>1</v>
      </c>
      <c r="M12" s="12">
        <v>3</v>
      </c>
      <c r="N12" s="12">
        <v>2</v>
      </c>
      <c r="O12" s="13"/>
      <c r="P12" s="13">
        <v>1</v>
      </c>
      <c r="Q12" s="13">
        <v>3</v>
      </c>
      <c r="R12" s="13"/>
      <c r="S12" s="13">
        <v>1</v>
      </c>
      <c r="T12" s="13">
        <v>3</v>
      </c>
      <c r="U12" s="13">
        <v>9</v>
      </c>
      <c r="V12" s="14"/>
      <c r="W12" s="14">
        <v>17</v>
      </c>
      <c r="X12" s="15"/>
      <c r="Y12" s="15"/>
      <c r="Z12" s="15"/>
      <c r="AA12" s="15"/>
      <c r="AB12" s="15">
        <v>17</v>
      </c>
      <c r="AC12" s="28"/>
      <c r="AD12" s="28"/>
      <c r="AE12" s="28"/>
      <c r="AF12" s="16">
        <v>17</v>
      </c>
      <c r="AG12" s="16"/>
      <c r="AH12" s="16"/>
      <c r="AI12" s="16"/>
      <c r="AJ12" s="16"/>
      <c r="AK12" s="16"/>
      <c r="AL12" s="16"/>
      <c r="AM12" s="16"/>
      <c r="AN12" s="16"/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10.5</v>
      </c>
      <c r="E13" s="28">
        <v>3</v>
      </c>
      <c r="F13" s="12"/>
      <c r="G13" s="12"/>
      <c r="H13" s="12"/>
      <c r="I13" s="12"/>
      <c r="J13" s="12"/>
      <c r="K13" s="12"/>
      <c r="L13" s="12"/>
      <c r="M13" s="12">
        <v>1</v>
      </c>
      <c r="N13" s="12">
        <v>2</v>
      </c>
      <c r="O13" s="13"/>
      <c r="P13" s="13"/>
      <c r="Q13" s="13"/>
      <c r="R13" s="13"/>
      <c r="S13" s="13"/>
      <c r="T13" s="13"/>
      <c r="U13" s="13">
        <v>3</v>
      </c>
      <c r="V13" s="14"/>
      <c r="W13" s="14">
        <v>3</v>
      </c>
      <c r="X13" s="15"/>
      <c r="Y13" s="15"/>
      <c r="Z13" s="15"/>
      <c r="AA13" s="15"/>
      <c r="AB13" s="15">
        <v>3</v>
      </c>
      <c r="AC13" s="28"/>
      <c r="AD13" s="28"/>
      <c r="AE13" s="28"/>
      <c r="AF13" s="16">
        <v>3</v>
      </c>
      <c r="AG13" s="16"/>
      <c r="AH13" s="16"/>
      <c r="AI13" s="16"/>
      <c r="AJ13" s="16"/>
      <c r="AK13" s="16"/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56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26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3,5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1</v>
      </c>
      <c r="F22" s="101">
        <f t="shared" si="0"/>
        <v>1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</v>
      </c>
      <c r="P22" s="102"/>
      <c r="Q22" s="102"/>
      <c r="R22" s="102"/>
      <c r="S22" s="102"/>
      <c r="T22" s="102"/>
      <c r="U22" s="102"/>
      <c r="V22" s="104">
        <f t="shared" si="2"/>
        <v>1</v>
      </c>
      <c r="W22" s="104"/>
      <c r="X22" s="103">
        <f t="shared" si="3"/>
        <v>1</v>
      </c>
      <c r="Y22" s="103"/>
      <c r="Z22" s="103"/>
      <c r="AA22" s="103"/>
      <c r="AB22" s="103"/>
      <c r="AC22" s="10"/>
      <c r="AD22" s="10"/>
      <c r="AE22" s="10"/>
      <c r="AF22" s="108">
        <f t="shared" si="4"/>
        <v>1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6</v>
      </c>
      <c r="E23" s="20" t="str">
        <f t="shared" si="6"/>
        <v>5</v>
      </c>
      <c r="F23" s="101">
        <f t="shared" si="0"/>
        <v>5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5</v>
      </c>
      <c r="P23" s="102"/>
      <c r="Q23" s="102"/>
      <c r="R23" s="102"/>
      <c r="S23" s="102"/>
      <c r="T23" s="102"/>
      <c r="U23" s="102"/>
      <c r="V23" s="104">
        <f t="shared" si="2"/>
        <v>5</v>
      </c>
      <c r="W23" s="104"/>
      <c r="X23" s="103">
        <f t="shared" si="3"/>
        <v>5</v>
      </c>
      <c r="Y23" s="103"/>
      <c r="Z23" s="103"/>
      <c r="AA23" s="103"/>
      <c r="AB23" s="103"/>
      <c r="AC23" s="10"/>
      <c r="AD23" s="10"/>
      <c r="AE23" s="10"/>
      <c r="AF23" s="108">
        <f t="shared" si="4"/>
        <v>5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19,75</v>
      </c>
      <c r="E24" s="20" t="str">
        <f t="shared" si="6"/>
        <v>17</v>
      </c>
      <c r="F24" s="101">
        <f t="shared" si="0"/>
        <v>17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17</v>
      </c>
      <c r="P24" s="102"/>
      <c r="Q24" s="102"/>
      <c r="R24" s="102"/>
      <c r="S24" s="102"/>
      <c r="T24" s="102"/>
      <c r="U24" s="102"/>
      <c r="V24" s="104">
        <f t="shared" si="2"/>
        <v>17</v>
      </c>
      <c r="W24" s="104"/>
      <c r="X24" s="103">
        <f t="shared" si="3"/>
        <v>17</v>
      </c>
      <c r="Y24" s="103"/>
      <c r="Z24" s="103"/>
      <c r="AA24" s="103"/>
      <c r="AB24" s="103"/>
      <c r="AC24" s="10"/>
      <c r="AD24" s="10"/>
      <c r="AE24" s="10"/>
      <c r="AF24" s="108">
        <f t="shared" si="4"/>
        <v>17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10,5</v>
      </c>
      <c r="E25" s="20" t="str">
        <f t="shared" si="6"/>
        <v>3</v>
      </c>
      <c r="F25" s="101">
        <f t="shared" si="0"/>
        <v>3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3</v>
      </c>
      <c r="P25" s="102"/>
      <c r="Q25" s="102"/>
      <c r="R25" s="102"/>
      <c r="S25" s="102"/>
      <c r="T25" s="102"/>
      <c r="U25" s="102"/>
      <c r="V25" s="104">
        <f t="shared" si="2"/>
        <v>3</v>
      </c>
      <c r="W25" s="104"/>
      <c r="X25" s="103">
        <f t="shared" si="3"/>
        <v>3</v>
      </c>
      <c r="Y25" s="103"/>
      <c r="Z25" s="103"/>
      <c r="AA25" s="103"/>
      <c r="AB25" s="103"/>
      <c r="AC25" s="10"/>
      <c r="AD25" s="10"/>
      <c r="AE25" s="10"/>
      <c r="AF25" s="108">
        <f t="shared" si="4"/>
        <v>3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73.75</v>
      </c>
      <c r="E27" s="6">
        <f>SUM(E4:E13)</f>
        <v>56</v>
      </c>
      <c r="J27" s="6">
        <f>SUM(F16:N25)</f>
        <v>56</v>
      </c>
      <c r="R27" s="6">
        <f>SUM(O16:U25)</f>
        <v>56</v>
      </c>
      <c r="W27" s="6">
        <f>SUM(V16:W25)</f>
        <v>56</v>
      </c>
      <c r="Z27" s="6">
        <f>SUM(X16:AB25)</f>
        <v>56</v>
      </c>
      <c r="AJ27" s="5">
        <f>SUM(AF16:AN25)</f>
        <v>56</v>
      </c>
      <c r="AT27" s="5">
        <f>SUM(AS16:AU25)</f>
        <v>2</v>
      </c>
    </row>
    <row r="33" spans="5:5">
      <c r="E33" s="6">
        <v>17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X25" sqref="X2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56</v>
      </c>
      <c r="B4" s="58">
        <v>50</v>
      </c>
      <c r="C4" s="3" t="s">
        <v>35</v>
      </c>
      <c r="D4" s="3">
        <v>5.5</v>
      </c>
      <c r="E4" s="28">
        <v>4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2</v>
      </c>
      <c r="L4" s="12">
        <v>0</v>
      </c>
      <c r="M4" s="12">
        <v>2</v>
      </c>
      <c r="N4" s="12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1</v>
      </c>
      <c r="U4" s="13">
        <v>3</v>
      </c>
      <c r="V4" s="14">
        <v>0</v>
      </c>
      <c r="W4" s="14">
        <v>4</v>
      </c>
      <c r="X4" s="15">
        <v>4</v>
      </c>
      <c r="Y4" s="15">
        <v>0</v>
      </c>
      <c r="Z4" s="15">
        <v>0</v>
      </c>
      <c r="AA4" s="15">
        <v>0</v>
      </c>
      <c r="AB4" s="15">
        <v>0</v>
      </c>
      <c r="AC4" s="28">
        <v>4</v>
      </c>
      <c r="AD4" s="28">
        <v>0</v>
      </c>
      <c r="AE4" s="28">
        <v>0</v>
      </c>
      <c r="AF4" s="16">
        <v>0</v>
      </c>
      <c r="AG4" s="16">
        <v>0</v>
      </c>
      <c r="AH4" s="16">
        <v>3</v>
      </c>
      <c r="AI4" s="16">
        <v>0</v>
      </c>
      <c r="AJ4" s="16">
        <v>1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>
        <v>0</v>
      </c>
      <c r="AT4" s="17">
        <v>0</v>
      </c>
      <c r="AU4" s="17">
        <v>0</v>
      </c>
      <c r="AV4" s="61">
        <v>1</v>
      </c>
      <c r="AW4" s="61">
        <v>0</v>
      </c>
    </row>
    <row r="5" spans="1:49" ht="27" customHeight="1">
      <c r="A5" s="58"/>
      <c r="B5" s="58"/>
      <c r="C5" s="3" t="s">
        <v>132</v>
      </c>
      <c r="D5" s="3">
        <v>66.22</v>
      </c>
      <c r="E5" s="28">
        <v>40</v>
      </c>
      <c r="F5" s="12">
        <v>0</v>
      </c>
      <c r="G5" s="12">
        <v>1</v>
      </c>
      <c r="H5" s="12">
        <v>3</v>
      </c>
      <c r="I5" s="12">
        <v>7</v>
      </c>
      <c r="J5" s="12">
        <v>6</v>
      </c>
      <c r="K5" s="12">
        <v>10</v>
      </c>
      <c r="L5" s="12">
        <v>4</v>
      </c>
      <c r="M5" s="12">
        <v>3</v>
      </c>
      <c r="N5" s="12">
        <v>6</v>
      </c>
      <c r="O5" s="13">
        <v>2</v>
      </c>
      <c r="P5" s="13">
        <v>2</v>
      </c>
      <c r="Q5" s="13">
        <v>0</v>
      </c>
      <c r="R5" s="13">
        <v>5</v>
      </c>
      <c r="S5" s="13">
        <v>1</v>
      </c>
      <c r="T5" s="13">
        <v>3</v>
      </c>
      <c r="U5" s="13">
        <v>27</v>
      </c>
      <c r="V5" s="14">
        <v>1</v>
      </c>
      <c r="W5" s="14">
        <v>39</v>
      </c>
      <c r="X5" s="15">
        <v>22</v>
      </c>
      <c r="Y5" s="15">
        <v>7</v>
      </c>
      <c r="Z5" s="15">
        <v>0</v>
      </c>
      <c r="AA5" s="15">
        <v>2</v>
      </c>
      <c r="AB5" s="15">
        <v>9</v>
      </c>
      <c r="AC5" s="28">
        <v>39</v>
      </c>
      <c r="AD5" s="28">
        <v>2</v>
      </c>
      <c r="AE5" s="28">
        <v>0</v>
      </c>
      <c r="AF5" s="16">
        <v>2</v>
      </c>
      <c r="AG5" s="16">
        <v>4</v>
      </c>
      <c r="AH5" s="16">
        <v>32</v>
      </c>
      <c r="AI5" s="16">
        <v>0</v>
      </c>
      <c r="AJ5" s="16">
        <v>0</v>
      </c>
      <c r="AK5" s="16">
        <v>2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3</v>
      </c>
      <c r="AS5" s="17">
        <v>3</v>
      </c>
      <c r="AT5" s="17">
        <v>0</v>
      </c>
      <c r="AU5" s="17">
        <v>0</v>
      </c>
      <c r="AV5" s="62"/>
      <c r="AW5" s="62"/>
    </row>
    <row r="6" spans="1:49" ht="27.75" customHeight="1">
      <c r="A6" s="58"/>
      <c r="B6" s="58"/>
      <c r="C6" s="3" t="s">
        <v>37</v>
      </c>
      <c r="D6" s="28">
        <v>5.5</v>
      </c>
      <c r="E6" s="28">
        <v>6</v>
      </c>
      <c r="F6" s="12">
        <v>0</v>
      </c>
      <c r="G6" s="12">
        <v>0</v>
      </c>
      <c r="H6" s="12">
        <v>1</v>
      </c>
      <c r="I6" s="12">
        <v>1</v>
      </c>
      <c r="J6" s="12">
        <v>0</v>
      </c>
      <c r="K6" s="12">
        <v>3</v>
      </c>
      <c r="L6" s="12">
        <v>0</v>
      </c>
      <c r="M6" s="12">
        <v>1</v>
      </c>
      <c r="N6" s="12">
        <v>0</v>
      </c>
      <c r="O6" s="13">
        <v>1</v>
      </c>
      <c r="P6" s="13">
        <v>1</v>
      </c>
      <c r="Q6" s="13">
        <v>0</v>
      </c>
      <c r="R6" s="13">
        <v>1</v>
      </c>
      <c r="S6" s="13">
        <v>1</v>
      </c>
      <c r="T6" s="13">
        <v>1</v>
      </c>
      <c r="U6" s="13">
        <v>1</v>
      </c>
      <c r="V6" s="14">
        <v>1</v>
      </c>
      <c r="W6" s="14">
        <v>5</v>
      </c>
      <c r="X6" s="15">
        <v>1</v>
      </c>
      <c r="Y6" s="15">
        <v>0</v>
      </c>
      <c r="Z6" s="15">
        <v>0</v>
      </c>
      <c r="AA6" s="15">
        <v>0</v>
      </c>
      <c r="AB6" s="15">
        <v>5</v>
      </c>
      <c r="AC6" s="28">
        <v>4</v>
      </c>
      <c r="AD6" s="28">
        <v>0</v>
      </c>
      <c r="AE6" s="28">
        <v>0</v>
      </c>
      <c r="AF6" s="16">
        <v>2</v>
      </c>
      <c r="AG6" s="16">
        <v>0</v>
      </c>
      <c r="AH6" s="16">
        <v>4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28">
        <v>0</v>
      </c>
      <c r="AP6" s="28">
        <v>0</v>
      </c>
      <c r="AQ6" s="4">
        <v>0</v>
      </c>
      <c r="AR6" s="28">
        <v>0</v>
      </c>
      <c r="AS6" s="17">
        <v>0</v>
      </c>
      <c r="AT6" s="17">
        <v>0</v>
      </c>
      <c r="AU6" s="17">
        <v>0</v>
      </c>
      <c r="AV6" s="62"/>
      <c r="AW6" s="62"/>
    </row>
    <row r="7" spans="1:49" ht="27.75" customHeight="1">
      <c r="A7" s="58"/>
      <c r="B7" s="58"/>
      <c r="C7" s="3" t="s">
        <v>38</v>
      </c>
      <c r="D7" s="28">
        <v>2</v>
      </c>
      <c r="E7" s="28">
        <v>2</v>
      </c>
      <c r="F7" s="12">
        <v>0</v>
      </c>
      <c r="G7" s="12">
        <v>0</v>
      </c>
      <c r="H7" s="12">
        <v>0</v>
      </c>
      <c r="I7" s="12">
        <v>1</v>
      </c>
      <c r="J7" s="12">
        <v>1</v>
      </c>
      <c r="K7" s="12">
        <v>0</v>
      </c>
      <c r="L7" s="12">
        <v>0</v>
      </c>
      <c r="M7" s="12">
        <v>0</v>
      </c>
      <c r="N7" s="12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2</v>
      </c>
      <c r="U7" s="13">
        <v>0</v>
      </c>
      <c r="V7" s="14">
        <v>0</v>
      </c>
      <c r="W7" s="14">
        <v>2</v>
      </c>
      <c r="X7" s="15">
        <v>0</v>
      </c>
      <c r="Y7" s="15">
        <v>0</v>
      </c>
      <c r="Z7" s="15">
        <v>0</v>
      </c>
      <c r="AA7" s="15">
        <v>0</v>
      </c>
      <c r="AB7" s="15">
        <v>2</v>
      </c>
      <c r="AC7" s="28">
        <v>2</v>
      </c>
      <c r="AD7" s="28">
        <v>0</v>
      </c>
      <c r="AE7" s="28">
        <v>0</v>
      </c>
      <c r="AF7" s="16">
        <v>0</v>
      </c>
      <c r="AG7" s="16">
        <v>0</v>
      </c>
      <c r="AH7" s="16">
        <v>1</v>
      </c>
      <c r="AI7" s="16">
        <v>0</v>
      </c>
      <c r="AJ7" s="16">
        <v>1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>
        <v>0</v>
      </c>
      <c r="AT7" s="17">
        <v>0</v>
      </c>
      <c r="AU7" s="17">
        <v>0</v>
      </c>
      <c r="AV7" s="62"/>
      <c r="AW7" s="62"/>
    </row>
    <row r="8" spans="1:49" ht="29.25" customHeight="1">
      <c r="A8" s="58"/>
      <c r="B8" s="58"/>
      <c r="C8" s="3" t="s">
        <v>39</v>
      </c>
      <c r="D8" s="28">
        <v>1</v>
      </c>
      <c r="E8" s="28">
        <v>1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1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0</v>
      </c>
      <c r="V8" s="14">
        <v>1</v>
      </c>
      <c r="W8" s="14">
        <v>0</v>
      </c>
      <c r="X8" s="15">
        <v>0</v>
      </c>
      <c r="Y8" s="15">
        <v>0</v>
      </c>
      <c r="Z8" s="15">
        <v>0</v>
      </c>
      <c r="AA8" s="15">
        <v>0</v>
      </c>
      <c r="AB8" s="15">
        <v>1</v>
      </c>
      <c r="AC8" s="28">
        <v>0</v>
      </c>
      <c r="AD8" s="28">
        <v>0</v>
      </c>
      <c r="AE8" s="28">
        <v>0</v>
      </c>
      <c r="AF8" s="16">
        <v>0</v>
      </c>
      <c r="AG8" s="16">
        <v>0</v>
      </c>
      <c r="AH8" s="16">
        <v>0</v>
      </c>
      <c r="AI8" s="16">
        <v>0</v>
      </c>
      <c r="AJ8" s="16">
        <v>1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>
        <v>0</v>
      </c>
      <c r="AT8" s="17">
        <v>0</v>
      </c>
      <c r="AU8" s="17">
        <v>0</v>
      </c>
      <c r="AV8" s="63"/>
      <c r="AW8" s="63"/>
    </row>
    <row r="9" spans="1:49" ht="36.75" customHeight="1">
      <c r="AR9" s="18">
        <f>SUM(AR4:AR8)</f>
        <v>3</v>
      </c>
    </row>
    <row r="11" spans="1:49" ht="18.75">
      <c r="A11" s="19" t="s">
        <v>40</v>
      </c>
      <c r="B11" s="73" t="str">
        <f>REPT(B4,1)</f>
        <v>50</v>
      </c>
      <c r="C11" s="3" t="s">
        <v>35</v>
      </c>
      <c r="D11" s="20" t="str">
        <f t="shared" ref="D11:E15" si="0">REPT(D4,1)</f>
        <v>5,5</v>
      </c>
      <c r="E11" s="20" t="str">
        <f t="shared" si="0"/>
        <v>4</v>
      </c>
      <c r="F11" s="101">
        <f>SUM(F4:N4)</f>
        <v>4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4</v>
      </c>
      <c r="P11" s="102"/>
      <c r="Q11" s="102"/>
      <c r="R11" s="102"/>
      <c r="S11" s="102"/>
      <c r="T11" s="102"/>
      <c r="U11" s="102"/>
      <c r="V11" s="104">
        <f>SUM(V4:W4)</f>
        <v>4</v>
      </c>
      <c r="W11" s="104"/>
      <c r="X11" s="103">
        <f>SUM(X4:AB4)</f>
        <v>4</v>
      </c>
      <c r="Y11" s="103"/>
      <c r="Z11" s="103"/>
      <c r="AA11" s="103"/>
      <c r="AB11" s="103"/>
      <c r="AC11" s="10"/>
      <c r="AD11" s="10"/>
      <c r="AE11" s="10"/>
      <c r="AF11" s="108">
        <f>SUM(AF4:AN4)</f>
        <v>4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3</v>
      </c>
      <c r="AS11" s="105">
        <f>SUM(AS4:AU4)</f>
        <v>0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66,22</v>
      </c>
      <c r="E12" s="20" t="str">
        <f t="shared" si="0"/>
        <v>40</v>
      </c>
      <c r="F12" s="101">
        <f>SUM(F5:N5)</f>
        <v>40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40</v>
      </c>
      <c r="P12" s="102"/>
      <c r="Q12" s="102"/>
      <c r="R12" s="102"/>
      <c r="S12" s="102"/>
      <c r="T12" s="102"/>
      <c r="U12" s="102"/>
      <c r="V12" s="104">
        <f>SUM(V5:W5)</f>
        <v>40</v>
      </c>
      <c r="W12" s="104"/>
      <c r="X12" s="103">
        <f>SUM(X5:AB5)</f>
        <v>40</v>
      </c>
      <c r="Y12" s="103"/>
      <c r="Z12" s="103"/>
      <c r="AA12" s="103"/>
      <c r="AB12" s="103"/>
      <c r="AC12" s="10"/>
      <c r="AD12" s="10"/>
      <c r="AE12" s="10"/>
      <c r="AF12" s="108">
        <f>SUM(AF5:AN5)</f>
        <v>40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3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5,5</v>
      </c>
      <c r="E13" s="20" t="str">
        <f t="shared" si="0"/>
        <v>6</v>
      </c>
      <c r="F13" s="101">
        <f>SUM(F6:N6)</f>
        <v>6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6</v>
      </c>
      <c r="P13" s="102"/>
      <c r="Q13" s="102"/>
      <c r="R13" s="102"/>
      <c r="S13" s="102"/>
      <c r="T13" s="102"/>
      <c r="U13" s="102"/>
      <c r="V13" s="104">
        <f>SUM(V6:W6)</f>
        <v>6</v>
      </c>
      <c r="W13" s="104"/>
      <c r="X13" s="103">
        <f>SUM(X6:AB6)</f>
        <v>6</v>
      </c>
      <c r="Y13" s="103"/>
      <c r="Z13" s="103"/>
      <c r="AA13" s="103"/>
      <c r="AB13" s="103"/>
      <c r="AC13" s="10"/>
      <c r="AD13" s="10"/>
      <c r="AE13" s="10"/>
      <c r="AF13" s="108">
        <f>SUM(AF6:AN6)</f>
        <v>6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0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2</v>
      </c>
      <c r="E14" s="20" t="str">
        <f t="shared" si="0"/>
        <v>2</v>
      </c>
      <c r="F14" s="101">
        <f>SUM(F7:N7)</f>
        <v>2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2</v>
      </c>
      <c r="P14" s="102"/>
      <c r="Q14" s="102"/>
      <c r="R14" s="102"/>
      <c r="S14" s="102"/>
      <c r="T14" s="102"/>
      <c r="U14" s="102"/>
      <c r="V14" s="104">
        <f>SUM(V7:W7)</f>
        <v>2</v>
      </c>
      <c r="W14" s="104"/>
      <c r="X14" s="103">
        <f>SUM(X7:AB7)</f>
        <v>2</v>
      </c>
      <c r="Y14" s="103"/>
      <c r="Z14" s="103"/>
      <c r="AA14" s="103"/>
      <c r="AB14" s="103"/>
      <c r="AC14" s="10"/>
      <c r="AD14" s="10"/>
      <c r="AE14" s="10"/>
      <c r="AF14" s="108">
        <f>SUM(AF7:AN7)</f>
        <v>2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0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1</v>
      </c>
      <c r="E15" s="20" t="str">
        <f t="shared" si="0"/>
        <v>1</v>
      </c>
      <c r="F15" s="101">
        <f>SUM(F8:N8)</f>
        <v>1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1</v>
      </c>
      <c r="P15" s="102"/>
      <c r="Q15" s="102"/>
      <c r="R15" s="102"/>
      <c r="S15" s="102"/>
      <c r="T15" s="102"/>
      <c r="U15" s="102"/>
      <c r="V15" s="104">
        <f>SUM(V8:W8)</f>
        <v>1</v>
      </c>
      <c r="W15" s="104"/>
      <c r="X15" s="103">
        <f>SUM(X8:AB8)</f>
        <v>1</v>
      </c>
      <c r="Y15" s="103"/>
      <c r="Z15" s="103"/>
      <c r="AA15" s="103"/>
      <c r="AB15" s="103"/>
      <c r="AC15" s="10"/>
      <c r="AD15" s="10"/>
      <c r="AE15" s="10"/>
      <c r="AF15" s="108">
        <f>SUM(AF8:AN8)</f>
        <v>1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0</v>
      </c>
      <c r="AT15" s="106"/>
      <c r="AU15" s="107"/>
    </row>
    <row r="17" spans="4:46">
      <c r="D17" s="6">
        <f>SUM(D4:D8)</f>
        <v>80.22</v>
      </c>
      <c r="E17" s="6">
        <f>SUM(E4:E8)</f>
        <v>53</v>
      </c>
      <c r="J17" s="6">
        <f>SUM(F11:N15)</f>
        <v>53</v>
      </c>
      <c r="R17" s="6">
        <f>SUM(O11:U15)</f>
        <v>53</v>
      </c>
      <c r="W17" s="6">
        <f>SUM(V11:W15)</f>
        <v>53</v>
      </c>
      <c r="Z17" s="6">
        <f>SUM(X11:AB15)</f>
        <v>53</v>
      </c>
      <c r="AJ17" s="5">
        <f>SUM(AF11:AF15)</f>
        <v>53</v>
      </c>
      <c r="AT17" s="5">
        <f>SUM(AS11:AU15)</f>
        <v>3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4" zoomScale="75" zoomScaleNormal="75" workbookViewId="0">
      <selection activeCell="AC18" sqref="AC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36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42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74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9.25" customHeight="1">
      <c r="A4" s="58" t="s">
        <v>112</v>
      </c>
      <c r="B4" s="58">
        <v>46</v>
      </c>
      <c r="C4" s="3" t="s">
        <v>135</v>
      </c>
      <c r="D4" s="3">
        <v>1</v>
      </c>
      <c r="E4" s="28">
        <v>1</v>
      </c>
      <c r="F4" s="12"/>
      <c r="G4" s="12"/>
      <c r="H4" s="12"/>
      <c r="I4" s="12">
        <v>1</v>
      </c>
      <c r="J4" s="12"/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8.5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>
        <v>1</v>
      </c>
      <c r="P5" s="13"/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>
        <v>1</v>
      </c>
      <c r="AS5" s="17">
        <v>1</v>
      </c>
      <c r="AT5" s="17"/>
      <c r="AU5" s="17"/>
      <c r="AV5" s="62"/>
      <c r="AW5" s="62"/>
    </row>
    <row r="6" spans="1:49" ht="27" customHeight="1">
      <c r="A6" s="58"/>
      <c r="B6" s="58"/>
      <c r="C6" s="3" t="s">
        <v>148</v>
      </c>
      <c r="D6" s="3">
        <v>22.25</v>
      </c>
      <c r="E6" s="28">
        <v>19</v>
      </c>
      <c r="F6" s="12"/>
      <c r="G6" s="12"/>
      <c r="H6" s="12">
        <v>7</v>
      </c>
      <c r="I6" s="12">
        <v>5</v>
      </c>
      <c r="J6" s="12">
        <v>3</v>
      </c>
      <c r="K6" s="12">
        <v>3</v>
      </c>
      <c r="L6" s="12"/>
      <c r="M6" s="12">
        <v>1</v>
      </c>
      <c r="N6" s="12"/>
      <c r="O6" s="13"/>
      <c r="P6" s="13">
        <v>1</v>
      </c>
      <c r="Q6" s="13"/>
      <c r="R6" s="13">
        <v>6</v>
      </c>
      <c r="S6" s="13">
        <v>6</v>
      </c>
      <c r="T6" s="13">
        <v>2</v>
      </c>
      <c r="U6" s="13">
        <v>4</v>
      </c>
      <c r="V6" s="14"/>
      <c r="W6" s="14">
        <v>19</v>
      </c>
      <c r="X6" s="15">
        <v>3</v>
      </c>
      <c r="Y6" s="15">
        <v>5</v>
      </c>
      <c r="Z6" s="15"/>
      <c r="AA6" s="15">
        <v>10</v>
      </c>
      <c r="AB6" s="15">
        <v>1</v>
      </c>
      <c r="AC6" s="28">
        <v>16</v>
      </c>
      <c r="AD6" s="28">
        <v>3</v>
      </c>
      <c r="AE6" s="28">
        <v>1</v>
      </c>
      <c r="AF6" s="16"/>
      <c r="AG6" s="16">
        <v>3</v>
      </c>
      <c r="AH6" s="16">
        <v>13</v>
      </c>
      <c r="AI6" s="16"/>
      <c r="AJ6" s="16"/>
      <c r="AK6" s="16"/>
      <c r="AL6" s="16"/>
      <c r="AM6" s="16"/>
      <c r="AN6" s="16">
        <v>3</v>
      </c>
      <c r="AO6" s="28"/>
      <c r="AP6" s="28"/>
      <c r="AQ6" s="4">
        <v>1</v>
      </c>
      <c r="AR6" s="28">
        <v>6</v>
      </c>
      <c r="AS6" s="17"/>
      <c r="AT6" s="17">
        <v>6</v>
      </c>
      <c r="AU6" s="17"/>
      <c r="AV6" s="62"/>
      <c r="AW6" s="62"/>
    </row>
    <row r="7" spans="1:49" ht="27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>
        <v>1</v>
      </c>
      <c r="K7" s="12">
        <v>1</v>
      </c>
      <c r="L7" s="12"/>
      <c r="M7" s="12"/>
      <c r="N7" s="12"/>
      <c r="O7" s="13"/>
      <c r="P7" s="13"/>
      <c r="Q7" s="13"/>
      <c r="R7" s="13">
        <v>2</v>
      </c>
      <c r="S7" s="13"/>
      <c r="T7" s="13"/>
      <c r="U7" s="13"/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>
        <v>1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>
        <v>1</v>
      </c>
      <c r="AT7" s="17"/>
      <c r="AU7" s="17"/>
      <c r="AV7" s="62"/>
      <c r="AW7" s="62"/>
    </row>
    <row r="8" spans="1:49" ht="27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27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 ht="27" customHeight="1">
      <c r="A10" s="58"/>
      <c r="B10" s="58"/>
      <c r="C10" s="3" t="s">
        <v>139</v>
      </c>
      <c r="D10" s="3">
        <v>0.5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 ht="27.75" customHeight="1">
      <c r="A11" s="58"/>
      <c r="B11" s="58"/>
      <c r="C11" s="3" t="s">
        <v>140</v>
      </c>
      <c r="D11" s="28">
        <v>0.5</v>
      </c>
      <c r="E11" s="28">
        <v>1</v>
      </c>
      <c r="F11" s="12"/>
      <c r="G11" s="12"/>
      <c r="H11" s="12"/>
      <c r="I11" s="12">
        <v>1</v>
      </c>
      <c r="J11" s="12"/>
      <c r="K11" s="12"/>
      <c r="L11" s="12"/>
      <c r="M11" s="12"/>
      <c r="N11" s="12"/>
      <c r="O11" s="13"/>
      <c r="P11" s="13"/>
      <c r="Q11" s="13"/>
      <c r="R11" s="13">
        <v>1</v>
      </c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/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7.75" customHeight="1">
      <c r="A12" s="58"/>
      <c r="B12" s="58"/>
      <c r="C12" s="3" t="s">
        <v>38</v>
      </c>
      <c r="D12" s="28">
        <v>13.25</v>
      </c>
      <c r="E12" s="28">
        <v>10</v>
      </c>
      <c r="F12" s="12"/>
      <c r="G12" s="12">
        <v>3</v>
      </c>
      <c r="H12" s="12">
        <v>3</v>
      </c>
      <c r="I12" s="12">
        <v>2</v>
      </c>
      <c r="J12" s="12"/>
      <c r="K12" s="12">
        <v>1</v>
      </c>
      <c r="L12" s="12">
        <v>1</v>
      </c>
      <c r="M12" s="12"/>
      <c r="N12" s="12"/>
      <c r="O12" s="13"/>
      <c r="P12" s="13">
        <v>2</v>
      </c>
      <c r="Q12" s="13"/>
      <c r="R12" s="13">
        <v>3</v>
      </c>
      <c r="S12" s="13">
        <v>3</v>
      </c>
      <c r="T12" s="13"/>
      <c r="U12" s="13">
        <v>2</v>
      </c>
      <c r="V12" s="14"/>
      <c r="W12" s="14">
        <v>10</v>
      </c>
      <c r="X12" s="15"/>
      <c r="Y12" s="15"/>
      <c r="Z12" s="15"/>
      <c r="AA12" s="15"/>
      <c r="AB12" s="15">
        <v>10</v>
      </c>
      <c r="AC12" s="28"/>
      <c r="AD12" s="28"/>
      <c r="AE12" s="28"/>
      <c r="AF12" s="16">
        <v>1</v>
      </c>
      <c r="AG12" s="16"/>
      <c r="AH12" s="16"/>
      <c r="AI12" s="16"/>
      <c r="AJ12" s="16">
        <v>9</v>
      </c>
      <c r="AK12" s="16"/>
      <c r="AL12" s="16"/>
      <c r="AM12" s="16"/>
      <c r="AN12" s="16"/>
      <c r="AO12" s="28"/>
      <c r="AP12" s="28"/>
      <c r="AQ12" s="4"/>
      <c r="AR12" s="28">
        <v>11</v>
      </c>
      <c r="AS12" s="17"/>
      <c r="AT12" s="17">
        <v>3</v>
      </c>
      <c r="AU12" s="17">
        <v>8</v>
      </c>
      <c r="AV12" s="62"/>
      <c r="AW12" s="62"/>
    </row>
    <row r="13" spans="1:49" ht="29.25" customHeight="1">
      <c r="A13" s="58"/>
      <c r="B13" s="58"/>
      <c r="C13" s="3" t="s">
        <v>39</v>
      </c>
      <c r="D13" s="28">
        <v>12.5</v>
      </c>
      <c r="E13" s="28">
        <v>7</v>
      </c>
      <c r="F13" s="12"/>
      <c r="G13" s="12"/>
      <c r="H13" s="12">
        <v>4</v>
      </c>
      <c r="I13" s="12">
        <v>2</v>
      </c>
      <c r="J13" s="12"/>
      <c r="K13" s="12">
        <v>1</v>
      </c>
      <c r="L13" s="12"/>
      <c r="M13" s="12"/>
      <c r="N13" s="12"/>
      <c r="O13" s="13"/>
      <c r="P13" s="13"/>
      <c r="Q13" s="13"/>
      <c r="R13" s="13">
        <v>3</v>
      </c>
      <c r="S13" s="13">
        <v>2</v>
      </c>
      <c r="T13" s="13">
        <v>1</v>
      </c>
      <c r="U13" s="13">
        <v>1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>
        <v>1</v>
      </c>
      <c r="AM13" s="16"/>
      <c r="AN13" s="16">
        <v>1</v>
      </c>
      <c r="AO13" s="28"/>
      <c r="AP13" s="28"/>
      <c r="AQ13" s="4"/>
      <c r="AR13" s="28">
        <v>6</v>
      </c>
      <c r="AS13" s="17">
        <v>2</v>
      </c>
      <c r="AT13" s="17">
        <v>2</v>
      </c>
      <c r="AU13" s="17">
        <v>2</v>
      </c>
      <c r="AV13" s="63"/>
      <c r="AW13" s="63"/>
    </row>
    <row r="14" spans="1:49" ht="36.75" customHeight="1">
      <c r="AR14" s="18">
        <f>SUM(AR4:AR13)</f>
        <v>25</v>
      </c>
    </row>
    <row r="16" spans="1:49" ht="18.75">
      <c r="A16" s="19" t="s">
        <v>40</v>
      </c>
      <c r="B16" s="73" t="str">
        <f>REPT(B4,1)</f>
        <v>46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.75" customHeight="1">
      <c r="A18" s="11"/>
      <c r="B18" s="73"/>
      <c r="C18" s="3" t="s">
        <v>148</v>
      </c>
      <c r="D18" s="20" t="str">
        <f t="shared" si="6"/>
        <v>22,25</v>
      </c>
      <c r="E18" s="20" t="str">
        <f t="shared" si="6"/>
        <v>19</v>
      </c>
      <c r="F18" s="101">
        <f t="shared" si="0"/>
        <v>19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19</v>
      </c>
      <c r="P18" s="102"/>
      <c r="Q18" s="102"/>
      <c r="R18" s="102"/>
      <c r="S18" s="102"/>
      <c r="T18" s="102"/>
      <c r="U18" s="102"/>
      <c r="V18" s="104">
        <f t="shared" si="2"/>
        <v>19</v>
      </c>
      <c r="W18" s="104"/>
      <c r="X18" s="103">
        <f t="shared" si="3"/>
        <v>19</v>
      </c>
      <c r="Y18" s="103"/>
      <c r="Z18" s="103"/>
      <c r="AA18" s="103"/>
      <c r="AB18" s="103"/>
      <c r="AC18" s="10"/>
      <c r="AD18" s="10"/>
      <c r="AE18" s="10"/>
      <c r="AF18" s="108">
        <f t="shared" si="4"/>
        <v>19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6</v>
      </c>
      <c r="AT18" s="106"/>
      <c r="AU18" s="107"/>
    </row>
    <row r="19" spans="1:47" ht="18" customHeight="1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1" customHeight="1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0.25" customHeight="1">
      <c r="B24" s="73"/>
      <c r="C24" s="3" t="s">
        <v>38</v>
      </c>
      <c r="D24" s="20" t="str">
        <f t="shared" si="6"/>
        <v>13,25</v>
      </c>
      <c r="E24" s="20" t="str">
        <f t="shared" si="6"/>
        <v>10</v>
      </c>
      <c r="F24" s="101">
        <f t="shared" si="0"/>
        <v>10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10</v>
      </c>
      <c r="P24" s="102"/>
      <c r="Q24" s="102"/>
      <c r="R24" s="102"/>
      <c r="S24" s="102"/>
      <c r="T24" s="102"/>
      <c r="U24" s="102"/>
      <c r="V24" s="104">
        <f t="shared" si="2"/>
        <v>10</v>
      </c>
      <c r="W24" s="104"/>
      <c r="X24" s="103">
        <f t="shared" si="3"/>
        <v>10</v>
      </c>
      <c r="Y24" s="103"/>
      <c r="Z24" s="103"/>
      <c r="AA24" s="103"/>
      <c r="AB24" s="103"/>
      <c r="AC24" s="10"/>
      <c r="AD24" s="10"/>
      <c r="AE24" s="10"/>
      <c r="AF24" s="108">
        <f t="shared" si="4"/>
        <v>10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11</v>
      </c>
      <c r="AT24" s="106"/>
      <c r="AU24" s="107"/>
    </row>
    <row r="25" spans="1:47" ht="19.5" customHeight="1">
      <c r="B25" s="73"/>
      <c r="C25" s="3" t="s">
        <v>39</v>
      </c>
      <c r="D25" s="20" t="str">
        <f t="shared" si="6"/>
        <v>12,5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6</v>
      </c>
      <c r="AT25" s="106"/>
      <c r="AU25" s="107"/>
    </row>
    <row r="27" spans="1:47">
      <c r="D27" s="6">
        <f>SUM(D4:D13)</f>
        <v>54</v>
      </c>
      <c r="E27" s="6">
        <f>SUM(E4:E13)</f>
        <v>42</v>
      </c>
      <c r="J27" s="6">
        <f>SUM(F16:N25)</f>
        <v>42</v>
      </c>
      <c r="R27" s="6">
        <f>SUM(O16:U25)</f>
        <v>42</v>
      </c>
      <c r="W27" s="6">
        <f>SUM(V16:W25)</f>
        <v>42</v>
      </c>
      <c r="Z27" s="6">
        <f>SUM(X16:AB25)</f>
        <v>42</v>
      </c>
      <c r="AJ27" s="5">
        <f>SUM(AF16:AN25)</f>
        <v>42</v>
      </c>
      <c r="AT27" s="5">
        <f>SUM(AS16:AU25)</f>
        <v>25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AW18" sqref="AW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42</v>
      </c>
      <c r="B4" s="58">
        <v>88</v>
      </c>
      <c r="C4" s="3" t="s">
        <v>135</v>
      </c>
      <c r="D4" s="22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0</v>
      </c>
    </row>
    <row r="5" spans="1:49" ht="27" customHeight="1">
      <c r="A5" s="58"/>
      <c r="B5" s="58"/>
      <c r="C5" s="3" t="s">
        <v>141</v>
      </c>
      <c r="D5" s="22">
        <v>1</v>
      </c>
      <c r="E5" s="28">
        <v>1</v>
      </c>
      <c r="F5" s="12"/>
      <c r="G5" s="12"/>
      <c r="H5" s="12"/>
      <c r="I5" s="12"/>
      <c r="J5" s="12">
        <v>1</v>
      </c>
      <c r="K5" s="12"/>
      <c r="L5" s="12"/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>
        <v>0</v>
      </c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22">
        <v>42.8</v>
      </c>
      <c r="E6" s="28">
        <v>40</v>
      </c>
      <c r="F6" s="12"/>
      <c r="G6" s="12">
        <v>2</v>
      </c>
      <c r="H6" s="12">
        <v>9</v>
      </c>
      <c r="I6" s="12">
        <v>8</v>
      </c>
      <c r="J6" s="12">
        <v>7</v>
      </c>
      <c r="K6" s="12">
        <v>11</v>
      </c>
      <c r="L6" s="12">
        <v>3</v>
      </c>
      <c r="M6" s="12"/>
      <c r="N6" s="12"/>
      <c r="O6" s="13"/>
      <c r="P6" s="13">
        <v>1</v>
      </c>
      <c r="Q6" s="13">
        <v>2</v>
      </c>
      <c r="R6" s="13">
        <v>9</v>
      </c>
      <c r="S6" s="13">
        <v>10</v>
      </c>
      <c r="T6" s="13">
        <v>11</v>
      </c>
      <c r="U6" s="13">
        <v>7</v>
      </c>
      <c r="V6" s="14"/>
      <c r="W6" s="14">
        <v>40</v>
      </c>
      <c r="X6" s="15">
        <v>1</v>
      </c>
      <c r="Y6" s="15">
        <v>18</v>
      </c>
      <c r="Z6" s="15"/>
      <c r="AA6" s="15">
        <v>21</v>
      </c>
      <c r="AB6" s="15"/>
      <c r="AC6" s="28">
        <v>38</v>
      </c>
      <c r="AD6" s="28">
        <v>1</v>
      </c>
      <c r="AE6" s="28">
        <v>1</v>
      </c>
      <c r="AF6" s="16">
        <v>6</v>
      </c>
      <c r="AG6" s="16">
        <v>7</v>
      </c>
      <c r="AH6" s="16">
        <v>26</v>
      </c>
      <c r="AI6" s="16">
        <v>1</v>
      </c>
      <c r="AJ6" s="16"/>
      <c r="AK6" s="16"/>
      <c r="AL6" s="16"/>
      <c r="AM6" s="16"/>
      <c r="AN6" s="16"/>
      <c r="AO6" s="28"/>
      <c r="AP6" s="28"/>
      <c r="AQ6" s="4"/>
      <c r="AR6" s="28">
        <v>5</v>
      </c>
      <c r="AS6" s="17">
        <v>1</v>
      </c>
      <c r="AT6" s="17">
        <v>3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22">
        <v>5.25</v>
      </c>
      <c r="E7" s="28">
        <v>4</v>
      </c>
      <c r="F7" s="12"/>
      <c r="G7" s="12">
        <v>1</v>
      </c>
      <c r="H7" s="12"/>
      <c r="I7" s="12">
        <v>1</v>
      </c>
      <c r="J7" s="12">
        <v>1</v>
      </c>
      <c r="K7" s="12"/>
      <c r="L7" s="12">
        <v>1</v>
      </c>
      <c r="M7" s="12"/>
      <c r="N7" s="12"/>
      <c r="O7" s="13"/>
      <c r="P7" s="13">
        <v>1</v>
      </c>
      <c r="Q7" s="13">
        <v>1</v>
      </c>
      <c r="R7" s="13"/>
      <c r="S7" s="13">
        <v>1</v>
      </c>
      <c r="T7" s="13"/>
      <c r="U7" s="13">
        <v>1</v>
      </c>
      <c r="V7" s="14"/>
      <c r="W7" s="14">
        <v>4</v>
      </c>
      <c r="X7" s="15"/>
      <c r="Y7" s="15">
        <v>2</v>
      </c>
      <c r="Z7" s="15"/>
      <c r="AA7" s="15">
        <v>1</v>
      </c>
      <c r="AB7" s="15">
        <v>1</v>
      </c>
      <c r="AC7" s="28"/>
      <c r="AD7" s="28"/>
      <c r="AE7" s="28"/>
      <c r="AF7" s="16"/>
      <c r="AG7" s="16"/>
      <c r="AH7" s="16"/>
      <c r="AI7" s="16">
        <v>1</v>
      </c>
      <c r="AJ7" s="16">
        <v>2</v>
      </c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22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22">
        <v>2</v>
      </c>
      <c r="E9" s="28">
        <v>1</v>
      </c>
      <c r="F9" s="12">
        <v>1</v>
      </c>
      <c r="G9" s="12"/>
      <c r="H9" s="12"/>
      <c r="I9" s="12"/>
      <c r="J9" s="12"/>
      <c r="K9" s="12"/>
      <c r="L9" s="12"/>
      <c r="M9" s="12"/>
      <c r="N9" s="12"/>
      <c r="O9" s="13">
        <v>1</v>
      </c>
      <c r="P9" s="13"/>
      <c r="Q9" s="13"/>
      <c r="R9" s="13"/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>
        <v>1</v>
      </c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22">
        <v>1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3">
        <v>2</v>
      </c>
      <c r="E11" s="28">
        <v>2</v>
      </c>
      <c r="F11" s="12"/>
      <c r="G11" s="12"/>
      <c r="H11" s="12"/>
      <c r="I11" s="12">
        <v>1</v>
      </c>
      <c r="J11" s="12"/>
      <c r="K11" s="12">
        <v>1</v>
      </c>
      <c r="L11" s="12"/>
      <c r="M11" s="12"/>
      <c r="N11" s="12"/>
      <c r="O11" s="13"/>
      <c r="P11" s="13"/>
      <c r="Q11" s="13"/>
      <c r="R11" s="13"/>
      <c r="S11" s="13">
        <v>1</v>
      </c>
      <c r="T11" s="13"/>
      <c r="U11" s="13">
        <v>1</v>
      </c>
      <c r="V11" s="14"/>
      <c r="W11" s="14">
        <v>2</v>
      </c>
      <c r="X11" s="15">
        <v>2</v>
      </c>
      <c r="Y11" s="15"/>
      <c r="Z11" s="15"/>
      <c r="AA11" s="15"/>
      <c r="AB11" s="15"/>
      <c r="AC11" s="28">
        <v>2</v>
      </c>
      <c r="AD11" s="28"/>
      <c r="AE11" s="28"/>
      <c r="AF11" s="16"/>
      <c r="AG11" s="16"/>
      <c r="AH11" s="16">
        <v>2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3">
        <v>27.25</v>
      </c>
      <c r="E12" s="28">
        <v>21</v>
      </c>
      <c r="F12" s="12">
        <v>1</v>
      </c>
      <c r="G12" s="12">
        <v>6</v>
      </c>
      <c r="H12" s="12">
        <v>3</v>
      </c>
      <c r="I12" s="12">
        <v>7</v>
      </c>
      <c r="J12" s="12">
        <v>1</v>
      </c>
      <c r="K12" s="12">
        <v>2</v>
      </c>
      <c r="L12" s="12">
        <v>1</v>
      </c>
      <c r="M12" s="12"/>
      <c r="N12" s="12"/>
      <c r="O12" s="13"/>
      <c r="P12" s="13">
        <v>2</v>
      </c>
      <c r="Q12" s="13">
        <v>4</v>
      </c>
      <c r="R12" s="13">
        <v>8</v>
      </c>
      <c r="S12" s="13">
        <v>2</v>
      </c>
      <c r="T12" s="13">
        <v>2</v>
      </c>
      <c r="U12" s="13">
        <v>3</v>
      </c>
      <c r="V12" s="14"/>
      <c r="W12" s="14">
        <v>21</v>
      </c>
      <c r="X12" s="15"/>
      <c r="Y12" s="15"/>
      <c r="Z12" s="15"/>
      <c r="AA12" s="15"/>
      <c r="AB12" s="15">
        <v>21</v>
      </c>
      <c r="AC12" s="28"/>
      <c r="AD12" s="28"/>
      <c r="AE12" s="28"/>
      <c r="AF12" s="16">
        <v>1</v>
      </c>
      <c r="AG12" s="16"/>
      <c r="AH12" s="16">
        <v>1</v>
      </c>
      <c r="AI12" s="16"/>
      <c r="AJ12" s="16">
        <v>15</v>
      </c>
      <c r="AK12" s="16">
        <v>1</v>
      </c>
      <c r="AL12" s="16"/>
      <c r="AM12" s="16"/>
      <c r="AN12" s="16">
        <v>3</v>
      </c>
      <c r="AO12" s="28"/>
      <c r="AP12" s="28"/>
      <c r="AQ12" s="4"/>
      <c r="AR12" s="28">
        <v>3</v>
      </c>
      <c r="AS12" s="17"/>
      <c r="AT12" s="17"/>
      <c r="AU12" s="17">
        <v>3</v>
      </c>
      <c r="AV12" s="62"/>
      <c r="AW12" s="62"/>
    </row>
    <row r="13" spans="1:49">
      <c r="A13" s="58"/>
      <c r="B13" s="58"/>
      <c r="C13" s="3" t="s">
        <v>39</v>
      </c>
      <c r="D13" s="23">
        <v>20</v>
      </c>
      <c r="E13" s="28">
        <v>18</v>
      </c>
      <c r="F13" s="12"/>
      <c r="G13" s="12">
        <v>1</v>
      </c>
      <c r="H13" s="12">
        <v>7</v>
      </c>
      <c r="I13" s="12">
        <v>1</v>
      </c>
      <c r="J13" s="12">
        <v>5</v>
      </c>
      <c r="K13" s="12">
        <v>2</v>
      </c>
      <c r="L13" s="12">
        <v>1</v>
      </c>
      <c r="M13" s="12"/>
      <c r="N13" s="12">
        <v>1</v>
      </c>
      <c r="O13" s="13">
        <v>1</v>
      </c>
      <c r="P13" s="13">
        <v>1</v>
      </c>
      <c r="Q13" s="13">
        <v>1</v>
      </c>
      <c r="R13" s="13">
        <v>3</v>
      </c>
      <c r="S13" s="13">
        <v>5</v>
      </c>
      <c r="T13" s="13">
        <v>3</v>
      </c>
      <c r="U13" s="13">
        <v>4</v>
      </c>
      <c r="V13" s="14"/>
      <c r="W13" s="14">
        <v>18</v>
      </c>
      <c r="X13" s="15"/>
      <c r="Y13" s="15"/>
      <c r="Z13" s="15"/>
      <c r="AA13" s="15"/>
      <c r="AB13" s="15">
        <v>18</v>
      </c>
      <c r="AC13" s="28"/>
      <c r="AD13" s="28"/>
      <c r="AE13" s="28"/>
      <c r="AF13" s="16"/>
      <c r="AG13" s="16"/>
      <c r="AH13" s="16">
        <v>1</v>
      </c>
      <c r="AI13" s="16"/>
      <c r="AJ13" s="16">
        <v>14</v>
      </c>
      <c r="AK13" s="16"/>
      <c r="AL13" s="16"/>
      <c r="AM13" s="16"/>
      <c r="AN13" s="16">
        <v>3</v>
      </c>
      <c r="AO13" s="28"/>
      <c r="AP13" s="28"/>
      <c r="AQ13" s="4"/>
      <c r="AR13" s="28">
        <v>4</v>
      </c>
      <c r="AS13" s="17"/>
      <c r="AT13" s="17"/>
      <c r="AU13" s="17">
        <v>4</v>
      </c>
      <c r="AV13" s="63"/>
      <c r="AW13" s="63"/>
    </row>
    <row r="14" spans="1:49">
      <c r="AR14" s="18">
        <f>SUM(AR4:AR13)</f>
        <v>12</v>
      </c>
    </row>
    <row r="15" spans="1:49" ht="21.75" customHeight="1"/>
    <row r="16" spans="1:49" ht="18.75">
      <c r="A16" s="19" t="s">
        <v>40</v>
      </c>
      <c r="B16" s="73" t="str">
        <f>REPT(B4,1)</f>
        <v>88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42,8</v>
      </c>
      <c r="E18" s="20" t="str">
        <f t="shared" si="6"/>
        <v>40</v>
      </c>
      <c r="F18" s="101">
        <f t="shared" si="0"/>
        <v>40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40</v>
      </c>
      <c r="P18" s="102"/>
      <c r="Q18" s="102"/>
      <c r="R18" s="102"/>
      <c r="S18" s="102"/>
      <c r="T18" s="102"/>
      <c r="U18" s="102"/>
      <c r="V18" s="104">
        <f t="shared" si="2"/>
        <v>40</v>
      </c>
      <c r="W18" s="104"/>
      <c r="X18" s="103">
        <f t="shared" si="3"/>
        <v>40</v>
      </c>
      <c r="Y18" s="103"/>
      <c r="Z18" s="103"/>
      <c r="AA18" s="103"/>
      <c r="AB18" s="103"/>
      <c r="AC18" s="10"/>
      <c r="AD18" s="10"/>
      <c r="AE18" s="10"/>
      <c r="AF18" s="108">
        <f t="shared" si="4"/>
        <v>40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5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5,25</v>
      </c>
      <c r="E19" s="20" t="str">
        <f t="shared" si="6"/>
        <v>4</v>
      </c>
      <c r="F19" s="101">
        <f t="shared" si="0"/>
        <v>4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4</v>
      </c>
      <c r="P19" s="102"/>
      <c r="Q19" s="102"/>
      <c r="R19" s="102"/>
      <c r="S19" s="102"/>
      <c r="T19" s="102"/>
      <c r="U19" s="102"/>
      <c r="V19" s="104">
        <f t="shared" si="2"/>
        <v>4</v>
      </c>
      <c r="W19" s="104"/>
      <c r="X19" s="103">
        <f t="shared" si="3"/>
        <v>4</v>
      </c>
      <c r="Y19" s="103"/>
      <c r="Z19" s="103"/>
      <c r="AA19" s="103"/>
      <c r="AB19" s="103"/>
      <c r="AC19" s="10"/>
      <c r="AD19" s="10"/>
      <c r="AE19" s="10"/>
      <c r="AF19" s="108">
        <f t="shared" si="4"/>
        <v>4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</v>
      </c>
      <c r="E23" s="20" t="str">
        <f t="shared" si="6"/>
        <v>2</v>
      </c>
      <c r="F23" s="101">
        <f t="shared" si="0"/>
        <v>2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2</v>
      </c>
      <c r="P23" s="102"/>
      <c r="Q23" s="102"/>
      <c r="R23" s="102"/>
      <c r="S23" s="102"/>
      <c r="T23" s="102"/>
      <c r="U23" s="102"/>
      <c r="V23" s="104">
        <f t="shared" si="2"/>
        <v>2</v>
      </c>
      <c r="W23" s="104"/>
      <c r="X23" s="103">
        <f t="shared" si="3"/>
        <v>2</v>
      </c>
      <c r="Y23" s="103"/>
      <c r="Z23" s="103"/>
      <c r="AA23" s="103"/>
      <c r="AB23" s="103"/>
      <c r="AC23" s="10"/>
      <c r="AD23" s="10"/>
      <c r="AE23" s="10"/>
      <c r="AF23" s="108">
        <f t="shared" si="4"/>
        <v>2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27,25</v>
      </c>
      <c r="E24" s="20" t="str">
        <f t="shared" si="6"/>
        <v>21</v>
      </c>
      <c r="F24" s="101">
        <f t="shared" si="0"/>
        <v>21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21</v>
      </c>
      <c r="P24" s="102"/>
      <c r="Q24" s="102"/>
      <c r="R24" s="102"/>
      <c r="S24" s="102"/>
      <c r="T24" s="102"/>
      <c r="U24" s="102"/>
      <c r="V24" s="104">
        <f t="shared" si="2"/>
        <v>21</v>
      </c>
      <c r="W24" s="104"/>
      <c r="X24" s="103">
        <f t="shared" si="3"/>
        <v>21</v>
      </c>
      <c r="Y24" s="103"/>
      <c r="Z24" s="103"/>
      <c r="AA24" s="103"/>
      <c r="AB24" s="103"/>
      <c r="AC24" s="10"/>
      <c r="AD24" s="10"/>
      <c r="AE24" s="10"/>
      <c r="AF24" s="108">
        <f t="shared" si="4"/>
        <v>21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20</v>
      </c>
      <c r="E25" s="20" t="str">
        <f t="shared" si="6"/>
        <v>18</v>
      </c>
      <c r="F25" s="101">
        <f t="shared" si="0"/>
        <v>18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18</v>
      </c>
      <c r="P25" s="102"/>
      <c r="Q25" s="102"/>
      <c r="R25" s="102"/>
      <c r="S25" s="102"/>
      <c r="T25" s="102"/>
      <c r="U25" s="102"/>
      <c r="V25" s="104">
        <f t="shared" si="2"/>
        <v>18</v>
      </c>
      <c r="W25" s="104"/>
      <c r="X25" s="103">
        <f t="shared" si="3"/>
        <v>18</v>
      </c>
      <c r="Y25" s="103"/>
      <c r="Z25" s="103"/>
      <c r="AA25" s="103"/>
      <c r="AB25" s="103"/>
      <c r="AC25" s="10"/>
      <c r="AD25" s="10"/>
      <c r="AE25" s="10"/>
      <c r="AF25" s="108">
        <f t="shared" si="4"/>
        <v>18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4</v>
      </c>
      <c r="AT25" s="106"/>
      <c r="AU25" s="107"/>
    </row>
    <row r="27" spans="1:47">
      <c r="D27" s="6">
        <f>SUM(D4:D13)</f>
        <v>102.3</v>
      </c>
      <c r="E27" s="6">
        <f>SUM(E4:E13)</f>
        <v>88</v>
      </c>
      <c r="J27" s="6">
        <f>SUM(F16:N25)</f>
        <v>88</v>
      </c>
      <c r="R27" s="6">
        <f>SUM(O16:U25)</f>
        <v>88</v>
      </c>
      <c r="W27" s="6">
        <f>SUM(V16:W25)</f>
        <v>88</v>
      </c>
      <c r="Z27" s="6">
        <f>SUM(X16:AB25)</f>
        <v>88</v>
      </c>
      <c r="AJ27" s="5">
        <f>SUM(AF16:AN25)</f>
        <v>88</v>
      </c>
      <c r="AT27" s="5">
        <f>SUM(AS16:AU25)</f>
        <v>12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7"/>
  <sheetViews>
    <sheetView topLeftCell="W1" zoomScale="70" zoomScaleNormal="70" workbookViewId="0">
      <selection activeCell="AF18" sqref="AF18:AN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210</v>
      </c>
      <c r="B4" s="58">
        <v>45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0</v>
      </c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>
        <v>0</v>
      </c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23</v>
      </c>
      <c r="F6" s="12"/>
      <c r="G6" s="12">
        <v>2</v>
      </c>
      <c r="H6" s="12">
        <v>3</v>
      </c>
      <c r="I6" s="12">
        <v>3</v>
      </c>
      <c r="J6" s="12">
        <v>4</v>
      </c>
      <c r="K6" s="12">
        <v>5</v>
      </c>
      <c r="L6" s="12">
        <v>1</v>
      </c>
      <c r="M6" s="12">
        <v>2</v>
      </c>
      <c r="N6" s="12">
        <v>3</v>
      </c>
      <c r="O6" s="13"/>
      <c r="P6" s="13">
        <v>1</v>
      </c>
      <c r="Q6" s="13">
        <v>1</v>
      </c>
      <c r="R6" s="13">
        <v>4</v>
      </c>
      <c r="S6" s="13">
        <v>4</v>
      </c>
      <c r="T6" s="13">
        <v>3</v>
      </c>
      <c r="U6" s="13">
        <v>10</v>
      </c>
      <c r="V6" s="14"/>
      <c r="W6" s="14">
        <v>23</v>
      </c>
      <c r="X6" s="15">
        <v>6</v>
      </c>
      <c r="Y6" s="15">
        <v>16</v>
      </c>
      <c r="Z6" s="15"/>
      <c r="AA6" s="15">
        <v>1</v>
      </c>
      <c r="AB6" s="15"/>
      <c r="AC6" s="28"/>
      <c r="AD6" s="28"/>
      <c r="AE6" s="28"/>
      <c r="AF6" s="16">
        <v>5</v>
      </c>
      <c r="AG6" s="16">
        <v>4</v>
      </c>
      <c r="AH6" s="16">
        <v>12</v>
      </c>
      <c r="AI6" s="16"/>
      <c r="AJ6" s="16"/>
      <c r="AK6" s="16">
        <v>1</v>
      </c>
      <c r="AL6" s="16">
        <v>1</v>
      </c>
      <c r="AM6" s="16"/>
      <c r="AN6" s="16"/>
      <c r="AO6" s="28"/>
      <c r="AP6" s="28"/>
      <c r="AQ6" s="4"/>
      <c r="AR6" s="28">
        <v>1</v>
      </c>
      <c r="AS6" s="21">
        <v>1</v>
      </c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/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/>
      <c r="L8" s="12">
        <v>1</v>
      </c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/>
      <c r="Y8" s="15"/>
      <c r="Z8" s="15"/>
      <c r="AA8" s="15"/>
      <c r="AB8" s="15">
        <v>1</v>
      </c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/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14.75</v>
      </c>
      <c r="E12" s="28">
        <v>11</v>
      </c>
      <c r="F12" s="12"/>
      <c r="G12" s="12"/>
      <c r="H12" s="12">
        <v>6</v>
      </c>
      <c r="I12" s="12"/>
      <c r="J12" s="12">
        <v>3</v>
      </c>
      <c r="K12" s="12">
        <v>1</v>
      </c>
      <c r="L12" s="12">
        <v>1</v>
      </c>
      <c r="M12" s="12"/>
      <c r="N12" s="12"/>
      <c r="O12" s="13"/>
      <c r="P12" s="13">
        <v>1</v>
      </c>
      <c r="Q12" s="13"/>
      <c r="R12" s="13">
        <v>4</v>
      </c>
      <c r="S12" s="13">
        <v>2</v>
      </c>
      <c r="T12" s="13">
        <v>2</v>
      </c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7</v>
      </c>
      <c r="AK12" s="16">
        <v>1</v>
      </c>
      <c r="AL12" s="16"/>
      <c r="AM12" s="16"/>
      <c r="AN12" s="16">
        <v>3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8.75</v>
      </c>
      <c r="E13" s="28">
        <v>6</v>
      </c>
      <c r="F13" s="12">
        <v>1</v>
      </c>
      <c r="G13" s="12"/>
      <c r="H13" s="12">
        <v>1</v>
      </c>
      <c r="I13" s="12">
        <v>1</v>
      </c>
      <c r="J13" s="12">
        <v>2</v>
      </c>
      <c r="K13" s="12">
        <v>1</v>
      </c>
      <c r="L13" s="12"/>
      <c r="M13" s="12"/>
      <c r="N13" s="12"/>
      <c r="O13" s="13"/>
      <c r="P13" s="13"/>
      <c r="Q13" s="13">
        <v>1</v>
      </c>
      <c r="R13" s="13">
        <v>1</v>
      </c>
      <c r="S13" s="13">
        <v>1</v>
      </c>
      <c r="T13" s="13">
        <v>1</v>
      </c>
      <c r="U13" s="13">
        <v>2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>
        <v>1</v>
      </c>
      <c r="AL13" s="16"/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45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>
        <v>0</v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23</v>
      </c>
      <c r="F18" s="101">
        <f t="shared" si="0"/>
        <v>23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23</v>
      </c>
      <c r="P18" s="102"/>
      <c r="Q18" s="102"/>
      <c r="R18" s="102"/>
      <c r="S18" s="102"/>
      <c r="T18" s="102"/>
      <c r="U18" s="102"/>
      <c r="V18" s="104">
        <f t="shared" si="2"/>
        <v>23</v>
      </c>
      <c r="W18" s="104"/>
      <c r="X18" s="103">
        <f t="shared" si="3"/>
        <v>23</v>
      </c>
      <c r="Y18" s="103"/>
      <c r="Z18" s="103"/>
      <c r="AA18" s="103"/>
      <c r="AB18" s="103"/>
      <c r="AC18" s="10"/>
      <c r="AD18" s="10"/>
      <c r="AE18" s="10"/>
      <c r="AF18" s="108">
        <f t="shared" si="4"/>
        <v>23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>SUM(F11:N11)</f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14,75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8,75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53.5</v>
      </c>
      <c r="E27" s="6">
        <f>SUM(E4:E13)</f>
        <v>45</v>
      </c>
      <c r="J27" s="6">
        <f>SUM(F16:N25)</f>
        <v>45</v>
      </c>
      <c r="R27" s="6">
        <f>SUM(O16:U25)</f>
        <v>45</v>
      </c>
      <c r="W27" s="6">
        <f>SUM(V16:W25)</f>
        <v>45</v>
      </c>
      <c r="Z27" s="6">
        <f>SUM(X16:AB25)</f>
        <v>45</v>
      </c>
      <c r="AJ27" s="5">
        <f>SUM(AF16:AN25)</f>
        <v>45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Y1" zoomScale="70" zoomScaleNormal="70" workbookViewId="0">
      <selection activeCell="A21" sqref="A2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150</v>
      </c>
      <c r="B4" s="58">
        <v>71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>
        <v>1</v>
      </c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1</v>
      </c>
    </row>
    <row r="5" spans="1:49" ht="27" customHeight="1">
      <c r="A5" s="58"/>
      <c r="B5" s="58"/>
      <c r="C5" s="3" t="s">
        <v>141</v>
      </c>
      <c r="D5" s="3">
        <v>2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>
        <v>2</v>
      </c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35</v>
      </c>
      <c r="E6" s="28">
        <v>34</v>
      </c>
      <c r="F6" s="12">
        <v>1</v>
      </c>
      <c r="G6" s="12"/>
      <c r="H6" s="12">
        <v>3</v>
      </c>
      <c r="I6" s="12">
        <v>8</v>
      </c>
      <c r="J6" s="12">
        <v>9</v>
      </c>
      <c r="K6" s="12">
        <v>3</v>
      </c>
      <c r="L6" s="12">
        <v>5</v>
      </c>
      <c r="M6" s="12">
        <v>4</v>
      </c>
      <c r="N6" s="12">
        <v>1</v>
      </c>
      <c r="O6" s="13">
        <v>3</v>
      </c>
      <c r="P6" s="13">
        <v>3</v>
      </c>
      <c r="Q6" s="13">
        <v>1</v>
      </c>
      <c r="R6" s="13">
        <v>5</v>
      </c>
      <c r="S6" s="13">
        <v>5</v>
      </c>
      <c r="T6" s="13">
        <v>17</v>
      </c>
      <c r="U6" s="13"/>
      <c r="V6" s="14"/>
      <c r="W6" s="14">
        <v>34</v>
      </c>
      <c r="X6" s="15">
        <v>2</v>
      </c>
      <c r="Y6" s="15">
        <v>19</v>
      </c>
      <c r="Z6" s="15"/>
      <c r="AA6" s="15"/>
      <c r="AB6" s="15">
        <v>13</v>
      </c>
      <c r="AC6" s="28">
        <v>34</v>
      </c>
      <c r="AD6" s="28"/>
      <c r="AE6" s="28"/>
      <c r="AF6" s="16">
        <v>12</v>
      </c>
      <c r="AG6" s="16">
        <v>3</v>
      </c>
      <c r="AH6" s="16">
        <v>17</v>
      </c>
      <c r="AI6" s="16"/>
      <c r="AJ6" s="16">
        <v>1</v>
      </c>
      <c r="AK6" s="16"/>
      <c r="AL6" s="16"/>
      <c r="AM6" s="16"/>
      <c r="AN6" s="16">
        <v>1</v>
      </c>
      <c r="AO6" s="28"/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2</v>
      </c>
      <c r="Z7" s="15"/>
      <c r="AA7" s="15"/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/>
      <c r="L9" s="12"/>
      <c r="M9" s="12"/>
      <c r="N9" s="12">
        <v>1</v>
      </c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23.25</v>
      </c>
      <c r="E12" s="28">
        <v>18</v>
      </c>
      <c r="F12" s="12"/>
      <c r="G12" s="12">
        <v>1</v>
      </c>
      <c r="H12" s="12">
        <v>5</v>
      </c>
      <c r="I12" s="12">
        <v>3</v>
      </c>
      <c r="J12" s="12">
        <v>5</v>
      </c>
      <c r="K12" s="12">
        <v>2</v>
      </c>
      <c r="L12" s="12">
        <v>1</v>
      </c>
      <c r="M12" s="12"/>
      <c r="N12" s="12">
        <v>1</v>
      </c>
      <c r="O12" s="13"/>
      <c r="P12" s="13"/>
      <c r="Q12" s="13"/>
      <c r="R12" s="13">
        <v>5</v>
      </c>
      <c r="S12" s="13">
        <v>3</v>
      </c>
      <c r="T12" s="13">
        <v>8</v>
      </c>
      <c r="U12" s="13">
        <v>2</v>
      </c>
      <c r="V12" s="14"/>
      <c r="W12" s="14">
        <v>18</v>
      </c>
      <c r="X12" s="15"/>
      <c r="Y12" s="15"/>
      <c r="Z12" s="15"/>
      <c r="AA12" s="15"/>
      <c r="AB12" s="15">
        <v>18</v>
      </c>
      <c r="AC12" s="28"/>
      <c r="AD12" s="28"/>
      <c r="AE12" s="28"/>
      <c r="AF12" s="16"/>
      <c r="AG12" s="16"/>
      <c r="AH12" s="16"/>
      <c r="AI12" s="16"/>
      <c r="AJ12" s="16">
        <v>18</v>
      </c>
      <c r="AK12" s="16"/>
      <c r="AL12" s="16"/>
      <c r="AM12" s="16"/>
      <c r="AN12" s="16"/>
      <c r="AO12" s="28"/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28">
        <v>15.5</v>
      </c>
      <c r="E13" s="28">
        <v>14</v>
      </c>
      <c r="F13" s="12"/>
      <c r="G13" s="12">
        <v>2</v>
      </c>
      <c r="H13" s="12">
        <v>4</v>
      </c>
      <c r="I13" s="12"/>
      <c r="J13" s="12">
        <v>2</v>
      </c>
      <c r="K13" s="12">
        <v>1</v>
      </c>
      <c r="L13" s="12"/>
      <c r="M13" s="12">
        <v>1</v>
      </c>
      <c r="N13" s="12">
        <v>4</v>
      </c>
      <c r="O13" s="13"/>
      <c r="P13" s="13"/>
      <c r="Q13" s="13"/>
      <c r="R13" s="13">
        <v>6</v>
      </c>
      <c r="S13" s="13">
        <v>3</v>
      </c>
      <c r="T13" s="13"/>
      <c r="U13" s="13">
        <v>5</v>
      </c>
      <c r="V13" s="14"/>
      <c r="W13" s="14">
        <v>14</v>
      </c>
      <c r="X13" s="15"/>
      <c r="Y13" s="15"/>
      <c r="Z13" s="15"/>
      <c r="AA13" s="15"/>
      <c r="AB13" s="15">
        <v>14</v>
      </c>
      <c r="AC13" s="28"/>
      <c r="AD13" s="28"/>
      <c r="AE13" s="28"/>
      <c r="AF13" s="16"/>
      <c r="AG13" s="16"/>
      <c r="AH13" s="16"/>
      <c r="AI13" s="16"/>
      <c r="AJ13" s="16">
        <v>12</v>
      </c>
      <c r="AK13" s="16"/>
      <c r="AL13" s="16">
        <v>2</v>
      </c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71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35</v>
      </c>
      <c r="E18" s="20" t="str">
        <f t="shared" si="6"/>
        <v>34</v>
      </c>
      <c r="F18" s="101">
        <f t="shared" si="0"/>
        <v>34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34</v>
      </c>
      <c r="P18" s="102"/>
      <c r="Q18" s="102"/>
      <c r="R18" s="102"/>
      <c r="S18" s="102"/>
      <c r="T18" s="102"/>
      <c r="U18" s="102"/>
      <c r="V18" s="104">
        <f t="shared" si="2"/>
        <v>34</v>
      </c>
      <c r="W18" s="104"/>
      <c r="X18" s="103">
        <f t="shared" si="3"/>
        <v>34</v>
      </c>
      <c r="Y18" s="103"/>
      <c r="Z18" s="103"/>
      <c r="AA18" s="103"/>
      <c r="AB18" s="103"/>
      <c r="AC18" s="10"/>
      <c r="AD18" s="10"/>
      <c r="AE18" s="10"/>
      <c r="AF18" s="108">
        <f t="shared" si="4"/>
        <v>34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23,25</v>
      </c>
      <c r="E24" s="20" t="str">
        <f t="shared" si="6"/>
        <v>18</v>
      </c>
      <c r="F24" s="101">
        <f t="shared" si="0"/>
        <v>18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18</v>
      </c>
      <c r="P24" s="102"/>
      <c r="Q24" s="102"/>
      <c r="R24" s="102"/>
      <c r="S24" s="102"/>
      <c r="T24" s="102"/>
      <c r="U24" s="102"/>
      <c r="V24" s="104">
        <f t="shared" si="2"/>
        <v>18</v>
      </c>
      <c r="W24" s="104"/>
      <c r="X24" s="103">
        <f t="shared" si="3"/>
        <v>18</v>
      </c>
      <c r="Y24" s="103"/>
      <c r="Z24" s="103"/>
      <c r="AA24" s="103"/>
      <c r="AB24" s="103"/>
      <c r="AC24" s="10"/>
      <c r="AD24" s="10"/>
      <c r="AE24" s="10"/>
      <c r="AF24" s="108">
        <f t="shared" si="4"/>
        <v>18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15,5</v>
      </c>
      <c r="E25" s="20" t="str">
        <f t="shared" si="6"/>
        <v>14</v>
      </c>
      <c r="F25" s="101">
        <f t="shared" si="0"/>
        <v>14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14</v>
      </c>
      <c r="P25" s="102"/>
      <c r="Q25" s="102"/>
      <c r="R25" s="102"/>
      <c r="S25" s="102"/>
      <c r="T25" s="102"/>
      <c r="U25" s="102"/>
      <c r="V25" s="104">
        <f t="shared" si="2"/>
        <v>14</v>
      </c>
      <c r="W25" s="104"/>
      <c r="X25" s="103">
        <f t="shared" si="3"/>
        <v>14</v>
      </c>
      <c r="Y25" s="103"/>
      <c r="Z25" s="103"/>
      <c r="AA25" s="103"/>
      <c r="AB25" s="103"/>
      <c r="AC25" s="10"/>
      <c r="AD25" s="10"/>
      <c r="AE25" s="10"/>
      <c r="AF25" s="108">
        <f t="shared" si="4"/>
        <v>14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81.75</v>
      </c>
      <c r="E27" s="6">
        <f>SUM(E4:E13)</f>
        <v>71</v>
      </c>
      <c r="J27" s="6">
        <f>SUM(F16:N25)</f>
        <v>71</v>
      </c>
      <c r="R27" s="6">
        <f>SUM(O16:U25)</f>
        <v>71</v>
      </c>
      <c r="W27" s="6">
        <f>SUM(V16:W25)</f>
        <v>71</v>
      </c>
      <c r="Z27" s="6">
        <f>SUM(X16:AB25)</f>
        <v>71</v>
      </c>
      <c r="AJ27" s="5">
        <f>SUM(AF16:AN25)</f>
        <v>71</v>
      </c>
      <c r="AT27" s="5">
        <f>SUM(AS16:AU25)</f>
        <v>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Y1" zoomScale="70" zoomScaleNormal="70" workbookViewId="0">
      <selection activeCell="V28" sqref="V2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88</v>
      </c>
      <c r="B4" s="58">
        <v>34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/>
      <c r="E5" s="28"/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13</v>
      </c>
      <c r="E6" s="28">
        <v>13</v>
      </c>
      <c r="F6" s="12">
        <v>1</v>
      </c>
      <c r="G6" s="12"/>
      <c r="H6" s="12"/>
      <c r="I6" s="12">
        <v>6</v>
      </c>
      <c r="J6" s="12">
        <v>3</v>
      </c>
      <c r="K6" s="12">
        <v>2</v>
      </c>
      <c r="L6" s="12">
        <v>1</v>
      </c>
      <c r="M6" s="12"/>
      <c r="N6" s="12"/>
      <c r="O6" s="13"/>
      <c r="P6" s="13">
        <v>1</v>
      </c>
      <c r="Q6" s="13"/>
      <c r="R6" s="13">
        <v>6</v>
      </c>
      <c r="S6" s="13">
        <v>4</v>
      </c>
      <c r="T6" s="13"/>
      <c r="U6" s="13">
        <v>2</v>
      </c>
      <c r="V6" s="14"/>
      <c r="W6" s="14">
        <v>13</v>
      </c>
      <c r="X6" s="15">
        <v>7</v>
      </c>
      <c r="Y6" s="15">
        <v>4</v>
      </c>
      <c r="Z6" s="15"/>
      <c r="AA6" s="15">
        <v>1</v>
      </c>
      <c r="AB6" s="15">
        <v>1</v>
      </c>
      <c r="AC6" s="28">
        <v>13</v>
      </c>
      <c r="AD6" s="28"/>
      <c r="AE6" s="28"/>
      <c r="AF6" s="16">
        <v>5</v>
      </c>
      <c r="AG6" s="16"/>
      <c r="AH6" s="16">
        <v>8</v>
      </c>
      <c r="AI6" s="16"/>
      <c r="AJ6" s="16"/>
      <c r="AK6" s="16"/>
      <c r="AL6" s="16"/>
      <c r="AM6" s="16"/>
      <c r="AN6" s="16"/>
      <c r="AO6" s="28">
        <v>2</v>
      </c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/>
      <c r="J7" s="12"/>
      <c r="K7" s="12">
        <v>1</v>
      </c>
      <c r="L7" s="12"/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/>
      <c r="Y7" s="15">
        <v>1</v>
      </c>
      <c r="Z7" s="15"/>
      <c r="AA7" s="15"/>
      <c r="AB7" s="15"/>
      <c r="AC7" s="28">
        <v>1</v>
      </c>
      <c r="AD7" s="28"/>
      <c r="AE7" s="28"/>
      <c r="AF7" s="16"/>
      <c r="AG7" s="16"/>
      <c r="AH7" s="16"/>
      <c r="AI7" s="16"/>
      <c r="AJ7" s="16"/>
      <c r="AK7" s="16"/>
      <c r="AL7" s="16">
        <v>1</v>
      </c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2</v>
      </c>
      <c r="E8" s="28">
        <v>2</v>
      </c>
      <c r="F8" s="12"/>
      <c r="G8" s="12">
        <v>1</v>
      </c>
      <c r="H8" s="12">
        <v>1</v>
      </c>
      <c r="I8" s="12"/>
      <c r="J8" s="12"/>
      <c r="K8" s="12"/>
      <c r="L8" s="12"/>
      <c r="M8" s="12"/>
      <c r="N8" s="12"/>
      <c r="O8" s="13"/>
      <c r="P8" s="13">
        <v>1</v>
      </c>
      <c r="Q8" s="13"/>
      <c r="R8" s="13"/>
      <c r="S8" s="13">
        <v>1</v>
      </c>
      <c r="T8" s="13"/>
      <c r="U8" s="13"/>
      <c r="V8" s="14"/>
      <c r="W8" s="14">
        <v>2</v>
      </c>
      <c r="X8" s="15"/>
      <c r="Y8" s="15">
        <v>1</v>
      </c>
      <c r="Z8" s="15"/>
      <c r="AA8" s="15"/>
      <c r="AB8" s="15">
        <v>1</v>
      </c>
      <c r="AC8" s="28"/>
      <c r="AD8" s="28"/>
      <c r="AE8" s="28"/>
      <c r="AF8" s="16"/>
      <c r="AG8" s="16"/>
      <c r="AH8" s="16"/>
      <c r="AI8" s="16"/>
      <c r="AJ8" s="16"/>
      <c r="AK8" s="16">
        <v>1</v>
      </c>
      <c r="AL8" s="16">
        <v>1</v>
      </c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8</v>
      </c>
      <c r="E12" s="28">
        <v>8</v>
      </c>
      <c r="F12" s="12"/>
      <c r="G12" s="12">
        <v>1</v>
      </c>
      <c r="H12" s="12">
        <v>3</v>
      </c>
      <c r="I12" s="12">
        <v>2</v>
      </c>
      <c r="J12" s="12">
        <v>1</v>
      </c>
      <c r="K12" s="12"/>
      <c r="L12" s="12"/>
      <c r="M12" s="12"/>
      <c r="N12" s="12">
        <v>1</v>
      </c>
      <c r="O12" s="13"/>
      <c r="P12" s="13"/>
      <c r="Q12" s="13">
        <v>1</v>
      </c>
      <c r="R12" s="13">
        <v>3</v>
      </c>
      <c r="S12" s="13">
        <v>3</v>
      </c>
      <c r="T12" s="13"/>
      <c r="U12" s="13">
        <v>1</v>
      </c>
      <c r="V12" s="14"/>
      <c r="W12" s="14">
        <v>8</v>
      </c>
      <c r="X12" s="15"/>
      <c r="Y12" s="15"/>
      <c r="Z12" s="15"/>
      <c r="AA12" s="15"/>
      <c r="AB12" s="15">
        <v>8</v>
      </c>
      <c r="AC12" s="28"/>
      <c r="AD12" s="28"/>
      <c r="AE12" s="28"/>
      <c r="AF12" s="16"/>
      <c r="AG12" s="16"/>
      <c r="AH12" s="16"/>
      <c r="AI12" s="16"/>
      <c r="AJ12" s="16">
        <v>3</v>
      </c>
      <c r="AK12" s="16"/>
      <c r="AL12" s="16">
        <v>2</v>
      </c>
      <c r="AM12" s="16"/>
      <c r="AN12" s="16">
        <v>3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5</v>
      </c>
      <c r="E13" s="28">
        <v>5</v>
      </c>
      <c r="F13" s="12"/>
      <c r="G13" s="12"/>
      <c r="H13" s="12">
        <v>1</v>
      </c>
      <c r="I13" s="12">
        <v>2</v>
      </c>
      <c r="J13" s="12"/>
      <c r="K13" s="12"/>
      <c r="L13" s="12"/>
      <c r="M13" s="12">
        <v>2</v>
      </c>
      <c r="N13" s="12"/>
      <c r="O13" s="13"/>
      <c r="P13" s="13"/>
      <c r="Q13" s="13"/>
      <c r="R13" s="13"/>
      <c r="S13" s="13">
        <v>3</v>
      </c>
      <c r="T13" s="13"/>
      <c r="U13" s="13">
        <v>2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4</v>
      </c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0</v>
      </c>
    </row>
    <row r="15" spans="1:49" ht="21.75" customHeight="1"/>
    <row r="16" spans="1:49" ht="18.75">
      <c r="A16" s="19" t="s">
        <v>40</v>
      </c>
      <c r="B16" s="73" t="str">
        <f>REPT(B4,1)</f>
        <v>34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/>
      </c>
      <c r="E17" s="20" t="str">
        <f t="shared" si="6"/>
        <v/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13</v>
      </c>
      <c r="E18" s="20" t="str">
        <f t="shared" si="6"/>
        <v>13</v>
      </c>
      <c r="F18" s="101">
        <f t="shared" si="0"/>
        <v>13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13</v>
      </c>
      <c r="P18" s="102"/>
      <c r="Q18" s="102"/>
      <c r="R18" s="102"/>
      <c r="S18" s="102"/>
      <c r="T18" s="102"/>
      <c r="U18" s="102"/>
      <c r="V18" s="104">
        <f t="shared" si="2"/>
        <v>13</v>
      </c>
      <c r="W18" s="104"/>
      <c r="X18" s="103">
        <f t="shared" si="3"/>
        <v>13</v>
      </c>
      <c r="Y18" s="103"/>
      <c r="Z18" s="103"/>
      <c r="AA18" s="103"/>
      <c r="AB18" s="103"/>
      <c r="AC18" s="10"/>
      <c r="AD18" s="10"/>
      <c r="AE18" s="10"/>
      <c r="AF18" s="108">
        <f t="shared" si="4"/>
        <v>13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8</v>
      </c>
      <c r="E24" s="20" t="str">
        <f t="shared" si="6"/>
        <v>8</v>
      </c>
      <c r="F24" s="101">
        <f t="shared" si="0"/>
        <v>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8</v>
      </c>
      <c r="P24" s="102"/>
      <c r="Q24" s="102"/>
      <c r="R24" s="102"/>
      <c r="S24" s="102"/>
      <c r="T24" s="102"/>
      <c r="U24" s="102"/>
      <c r="V24" s="104">
        <f t="shared" si="2"/>
        <v>8</v>
      </c>
      <c r="W24" s="104"/>
      <c r="X24" s="103">
        <f t="shared" si="3"/>
        <v>8</v>
      </c>
      <c r="Y24" s="103"/>
      <c r="Z24" s="103"/>
      <c r="AA24" s="103"/>
      <c r="AB24" s="103"/>
      <c r="AC24" s="10"/>
      <c r="AD24" s="10"/>
      <c r="AE24" s="10"/>
      <c r="AF24" s="108">
        <f t="shared" si="4"/>
        <v>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32</v>
      </c>
      <c r="E27" s="6">
        <f>SUM(E4:E13)</f>
        <v>30</v>
      </c>
      <c r="J27" s="6">
        <f>SUM(F16:N25)</f>
        <v>30</v>
      </c>
      <c r="R27" s="6">
        <f>SUM(O16:U25)</f>
        <v>30</v>
      </c>
      <c r="W27" s="6">
        <f>SUM(V16:W25)</f>
        <v>30</v>
      </c>
      <c r="Z27" s="6">
        <f>SUM(X16:AB25)</f>
        <v>30</v>
      </c>
      <c r="AJ27" s="5">
        <f>SUM(AF16:AN25)</f>
        <v>30</v>
      </c>
      <c r="AT27" s="5">
        <f>SUM(AS16:AU25)</f>
        <v>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W1" zoomScale="70" zoomScaleNormal="70" workbookViewId="0">
      <selection activeCell="AD29" sqref="AD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47</v>
      </c>
      <c r="B4" s="58">
        <v>34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>
        <v>1</v>
      </c>
      <c r="T4" s="13"/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>
        <v>1</v>
      </c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1</v>
      </c>
      <c r="AW4" s="61">
        <v>2</v>
      </c>
    </row>
    <row r="5" spans="1:49" ht="27" customHeight="1">
      <c r="A5" s="58"/>
      <c r="B5" s="58"/>
      <c r="C5" s="3" t="s">
        <v>141</v>
      </c>
      <c r="D5" s="3">
        <v>0</v>
      </c>
      <c r="E5" s="28">
        <v>0</v>
      </c>
      <c r="F5" s="12"/>
      <c r="G5" s="12"/>
      <c r="H5" s="12"/>
      <c r="I5" s="12"/>
      <c r="J5" s="12"/>
      <c r="K5" s="12"/>
      <c r="L5" s="12"/>
      <c r="M5" s="12"/>
      <c r="N5" s="12"/>
      <c r="O5" s="13"/>
      <c r="P5" s="13"/>
      <c r="Q5" s="13"/>
      <c r="R5" s="13"/>
      <c r="S5" s="13"/>
      <c r="T5" s="13"/>
      <c r="U5" s="13"/>
      <c r="V5" s="14"/>
      <c r="W5" s="14"/>
      <c r="X5" s="15"/>
      <c r="Y5" s="15"/>
      <c r="Z5" s="15"/>
      <c r="AA5" s="15"/>
      <c r="AB5" s="15"/>
      <c r="AC5" s="28"/>
      <c r="AD5" s="28"/>
      <c r="AE5" s="28"/>
      <c r="AF5" s="16"/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15.4</v>
      </c>
      <c r="E6" s="28">
        <v>12</v>
      </c>
      <c r="F6" s="12"/>
      <c r="G6" s="12"/>
      <c r="H6" s="12"/>
      <c r="I6" s="12"/>
      <c r="J6" s="12">
        <v>5</v>
      </c>
      <c r="K6" s="12">
        <v>3</v>
      </c>
      <c r="L6" s="12">
        <v>1</v>
      </c>
      <c r="M6" s="12">
        <v>3</v>
      </c>
      <c r="N6" s="12"/>
      <c r="O6" s="13"/>
      <c r="P6" s="13"/>
      <c r="Q6" s="13"/>
      <c r="R6" s="13"/>
      <c r="S6" s="13">
        <v>1</v>
      </c>
      <c r="T6" s="13">
        <v>4</v>
      </c>
      <c r="U6" s="13">
        <v>7</v>
      </c>
      <c r="V6" s="14"/>
      <c r="W6" s="14">
        <v>12</v>
      </c>
      <c r="X6" s="15">
        <v>5</v>
      </c>
      <c r="Y6" s="15">
        <v>6</v>
      </c>
      <c r="Z6" s="15"/>
      <c r="AA6" s="15"/>
      <c r="AB6" s="15">
        <v>1</v>
      </c>
      <c r="AC6" s="28">
        <v>12</v>
      </c>
      <c r="AD6" s="28"/>
      <c r="AE6" s="28"/>
      <c r="AF6" s="16"/>
      <c r="AG6" s="16"/>
      <c r="AH6" s="16">
        <v>12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>
        <v>1</v>
      </c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1</v>
      </c>
      <c r="E7" s="28">
        <v>1</v>
      </c>
      <c r="F7" s="12"/>
      <c r="G7" s="12"/>
      <c r="H7" s="12"/>
      <c r="I7" s="12"/>
      <c r="J7" s="12"/>
      <c r="K7" s="12"/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0.5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6</v>
      </c>
      <c r="E11" s="28">
        <v>6</v>
      </c>
      <c r="F11" s="12">
        <v>1</v>
      </c>
      <c r="G11" s="12"/>
      <c r="H11" s="12"/>
      <c r="I11" s="12"/>
      <c r="J11" s="12">
        <v>2</v>
      </c>
      <c r="K11" s="12">
        <v>1</v>
      </c>
      <c r="L11" s="12">
        <v>1</v>
      </c>
      <c r="M11" s="12"/>
      <c r="N11" s="12">
        <v>1</v>
      </c>
      <c r="O11" s="13">
        <v>1</v>
      </c>
      <c r="P11" s="13"/>
      <c r="Q11" s="13"/>
      <c r="R11" s="13"/>
      <c r="S11" s="13"/>
      <c r="T11" s="13">
        <v>1</v>
      </c>
      <c r="U11" s="13">
        <v>4</v>
      </c>
      <c r="V11" s="14"/>
      <c r="W11" s="14">
        <v>6</v>
      </c>
      <c r="X11" s="15">
        <v>4</v>
      </c>
      <c r="Y11" s="15"/>
      <c r="Z11" s="15"/>
      <c r="AA11" s="15">
        <v>1</v>
      </c>
      <c r="AB11" s="15">
        <v>1</v>
      </c>
      <c r="AC11" s="28">
        <v>5</v>
      </c>
      <c r="AD11" s="28">
        <v>1</v>
      </c>
      <c r="AE11" s="28">
        <v>1</v>
      </c>
      <c r="AF11" s="16"/>
      <c r="AG11" s="16">
        <v>2</v>
      </c>
      <c r="AH11" s="16">
        <v>4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>
        <v>1</v>
      </c>
      <c r="AS11" s="17"/>
      <c r="AT11" s="17"/>
      <c r="AU11" s="17">
        <v>1</v>
      </c>
      <c r="AV11" s="62"/>
      <c r="AW11" s="62"/>
    </row>
    <row r="12" spans="1:49" ht="24">
      <c r="A12" s="58"/>
      <c r="B12" s="58"/>
      <c r="C12" s="3" t="s">
        <v>38</v>
      </c>
      <c r="D12" s="28">
        <v>8.5</v>
      </c>
      <c r="E12" s="28">
        <v>7</v>
      </c>
      <c r="F12" s="12">
        <v>2</v>
      </c>
      <c r="G12" s="12">
        <v>2</v>
      </c>
      <c r="H12" s="12">
        <v>1</v>
      </c>
      <c r="I12" s="12"/>
      <c r="J12" s="12"/>
      <c r="K12" s="12"/>
      <c r="L12" s="12">
        <v>1</v>
      </c>
      <c r="M12" s="12">
        <v>1</v>
      </c>
      <c r="N12" s="12"/>
      <c r="O12" s="13"/>
      <c r="P12" s="13">
        <v>1</v>
      </c>
      <c r="Q12" s="13">
        <v>2</v>
      </c>
      <c r="R12" s="13">
        <v>2</v>
      </c>
      <c r="S12" s="13"/>
      <c r="T12" s="13"/>
      <c r="U12" s="13">
        <v>2</v>
      </c>
      <c r="V12" s="14"/>
      <c r="W12" s="14">
        <v>7</v>
      </c>
      <c r="X12" s="15"/>
      <c r="Y12" s="15"/>
      <c r="Z12" s="15"/>
      <c r="AA12" s="15"/>
      <c r="AB12" s="15">
        <v>7</v>
      </c>
      <c r="AC12" s="28"/>
      <c r="AD12" s="28"/>
      <c r="AE12" s="28"/>
      <c r="AF12" s="16"/>
      <c r="AG12" s="16">
        <v>1</v>
      </c>
      <c r="AH12" s="16">
        <v>1</v>
      </c>
      <c r="AI12" s="16"/>
      <c r="AJ12" s="16">
        <v>4</v>
      </c>
      <c r="AK12" s="16"/>
      <c r="AL12" s="16"/>
      <c r="AM12" s="16"/>
      <c r="AN12" s="16">
        <v>1</v>
      </c>
      <c r="AO12" s="28"/>
      <c r="AP12" s="28"/>
      <c r="AQ12" s="4"/>
      <c r="AR12" s="28">
        <v>1</v>
      </c>
      <c r="AS12" s="17">
        <v>1</v>
      </c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5.25</v>
      </c>
      <c r="E13" s="28">
        <v>5</v>
      </c>
      <c r="F13" s="12">
        <v>1</v>
      </c>
      <c r="G13" s="12"/>
      <c r="H13" s="12">
        <v>1</v>
      </c>
      <c r="I13" s="12">
        <v>1</v>
      </c>
      <c r="J13" s="12"/>
      <c r="K13" s="12"/>
      <c r="L13" s="12">
        <v>2</v>
      </c>
      <c r="M13" s="12"/>
      <c r="N13" s="12"/>
      <c r="O13" s="13"/>
      <c r="P13" s="13">
        <v>1</v>
      </c>
      <c r="Q13" s="13"/>
      <c r="R13" s="13">
        <v>1</v>
      </c>
      <c r="S13" s="13">
        <v>1</v>
      </c>
      <c r="T13" s="13"/>
      <c r="U13" s="13">
        <v>2</v>
      </c>
      <c r="V13" s="14"/>
      <c r="W13" s="14">
        <v>5</v>
      </c>
      <c r="X13" s="15"/>
      <c r="Y13" s="15"/>
      <c r="Z13" s="15"/>
      <c r="AA13" s="15"/>
      <c r="AB13" s="15">
        <v>5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>
        <v>1</v>
      </c>
      <c r="AL13" s="16"/>
      <c r="AM13" s="16"/>
      <c r="AN13" s="16">
        <v>1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34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0</v>
      </c>
      <c r="E17" s="20" t="str">
        <f t="shared" si="6"/>
        <v>0</v>
      </c>
      <c r="F17" s="101">
        <f t="shared" si="0"/>
        <v>0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0</v>
      </c>
      <c r="P17" s="102"/>
      <c r="Q17" s="102"/>
      <c r="R17" s="102"/>
      <c r="S17" s="102"/>
      <c r="T17" s="102"/>
      <c r="U17" s="102"/>
      <c r="V17" s="104">
        <f t="shared" si="2"/>
        <v>0</v>
      </c>
      <c r="W17" s="104"/>
      <c r="X17" s="103">
        <f t="shared" si="3"/>
        <v>0</v>
      </c>
      <c r="Y17" s="103"/>
      <c r="Z17" s="103"/>
      <c r="AA17" s="103"/>
      <c r="AB17" s="103"/>
      <c r="AC17" s="10"/>
      <c r="AD17" s="10"/>
      <c r="AE17" s="10"/>
      <c r="AF17" s="108">
        <f t="shared" si="4"/>
        <v>0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15,4</v>
      </c>
      <c r="E18" s="20" t="str">
        <f t="shared" si="6"/>
        <v>12</v>
      </c>
      <c r="F18" s="101">
        <f t="shared" si="0"/>
        <v>12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12</v>
      </c>
      <c r="P18" s="102"/>
      <c r="Q18" s="102"/>
      <c r="R18" s="102"/>
      <c r="S18" s="102"/>
      <c r="T18" s="102"/>
      <c r="U18" s="102"/>
      <c r="V18" s="104">
        <f t="shared" si="2"/>
        <v>12</v>
      </c>
      <c r="W18" s="104"/>
      <c r="X18" s="103">
        <f t="shared" si="3"/>
        <v>12</v>
      </c>
      <c r="Y18" s="103"/>
      <c r="Z18" s="103"/>
      <c r="AA18" s="103"/>
      <c r="AB18" s="103"/>
      <c r="AC18" s="10"/>
      <c r="AD18" s="10"/>
      <c r="AE18" s="10"/>
      <c r="AF18" s="108">
        <f t="shared" si="4"/>
        <v>12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1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0,5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6</v>
      </c>
      <c r="E23" s="20" t="str">
        <f t="shared" si="6"/>
        <v>6</v>
      </c>
      <c r="F23" s="101">
        <f t="shared" si="0"/>
        <v>6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6</v>
      </c>
      <c r="P23" s="102"/>
      <c r="Q23" s="102"/>
      <c r="R23" s="102"/>
      <c r="S23" s="102"/>
      <c r="T23" s="102"/>
      <c r="U23" s="102"/>
      <c r="V23" s="104">
        <f t="shared" si="2"/>
        <v>6</v>
      </c>
      <c r="W23" s="104"/>
      <c r="X23" s="103">
        <f t="shared" si="3"/>
        <v>6</v>
      </c>
      <c r="Y23" s="103"/>
      <c r="Z23" s="103"/>
      <c r="AA23" s="103"/>
      <c r="AB23" s="103"/>
      <c r="AC23" s="10"/>
      <c r="AD23" s="10"/>
      <c r="AE23" s="10"/>
      <c r="AF23" s="108">
        <f t="shared" si="4"/>
        <v>6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1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8,5</v>
      </c>
      <c r="E24" s="20" t="str">
        <f t="shared" si="6"/>
        <v>7</v>
      </c>
      <c r="F24" s="101">
        <f t="shared" si="0"/>
        <v>7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7</v>
      </c>
      <c r="P24" s="102"/>
      <c r="Q24" s="102"/>
      <c r="R24" s="102"/>
      <c r="S24" s="102"/>
      <c r="T24" s="102"/>
      <c r="U24" s="102"/>
      <c r="V24" s="104">
        <f t="shared" si="2"/>
        <v>7</v>
      </c>
      <c r="W24" s="104"/>
      <c r="X24" s="103">
        <f t="shared" si="3"/>
        <v>7</v>
      </c>
      <c r="Y24" s="103"/>
      <c r="Z24" s="103"/>
      <c r="AA24" s="103"/>
      <c r="AB24" s="103"/>
      <c r="AC24" s="10"/>
      <c r="AD24" s="10"/>
      <c r="AE24" s="10"/>
      <c r="AF24" s="108">
        <f t="shared" si="4"/>
        <v>7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5,25</v>
      </c>
      <c r="E25" s="20" t="str">
        <f t="shared" si="6"/>
        <v>5</v>
      </c>
      <c r="F25" s="101">
        <f t="shared" si="0"/>
        <v>5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5</v>
      </c>
      <c r="P25" s="102"/>
      <c r="Q25" s="102"/>
      <c r="R25" s="102"/>
      <c r="S25" s="102"/>
      <c r="T25" s="102"/>
      <c r="U25" s="102"/>
      <c r="V25" s="104">
        <f t="shared" si="2"/>
        <v>5</v>
      </c>
      <c r="W25" s="104"/>
      <c r="X25" s="103">
        <f t="shared" si="3"/>
        <v>5</v>
      </c>
      <c r="Y25" s="103"/>
      <c r="Z25" s="103"/>
      <c r="AA25" s="103"/>
      <c r="AB25" s="103"/>
      <c r="AC25" s="10"/>
      <c r="AD25" s="10"/>
      <c r="AE25" s="10"/>
      <c r="AF25" s="108">
        <f t="shared" si="4"/>
        <v>5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37.65</v>
      </c>
      <c r="E27" s="6">
        <f>SUM(E4:E13)</f>
        <v>32</v>
      </c>
      <c r="J27" s="6">
        <f>SUM(F16:N25)</f>
        <v>32</v>
      </c>
      <c r="R27" s="6">
        <f>SUM(O16:U25)</f>
        <v>32</v>
      </c>
      <c r="W27" s="6">
        <f>SUM(V16:W25)</f>
        <v>32</v>
      </c>
      <c r="Z27" s="6">
        <f>SUM(X16:AB25)</f>
        <v>32</v>
      </c>
      <c r="AJ27" s="5">
        <f>SUM(AF16:AN25)</f>
        <v>32</v>
      </c>
      <c r="AT27" s="5">
        <f>SUM(AS16:AU25)</f>
        <v>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C29" sqref="C2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73</v>
      </c>
      <c r="B4" s="58">
        <v>57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>
        <v>1</v>
      </c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0</v>
      </c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25</v>
      </c>
      <c r="E6" s="28">
        <v>25</v>
      </c>
      <c r="F6" s="12"/>
      <c r="G6" s="12">
        <v>1</v>
      </c>
      <c r="H6" s="12">
        <v>6</v>
      </c>
      <c r="I6" s="12">
        <v>5</v>
      </c>
      <c r="J6" s="12">
        <v>4</v>
      </c>
      <c r="K6" s="12">
        <v>3</v>
      </c>
      <c r="L6" s="12">
        <v>3</v>
      </c>
      <c r="M6" s="12">
        <v>2</v>
      </c>
      <c r="N6" s="12">
        <v>1</v>
      </c>
      <c r="O6" s="13"/>
      <c r="P6" s="13">
        <v>1</v>
      </c>
      <c r="Q6" s="13"/>
      <c r="R6" s="13">
        <v>4</v>
      </c>
      <c r="S6" s="13">
        <v>3</v>
      </c>
      <c r="T6" s="13">
        <v>6</v>
      </c>
      <c r="U6" s="13">
        <v>11</v>
      </c>
      <c r="V6" s="14"/>
      <c r="W6" s="14">
        <v>25</v>
      </c>
      <c r="X6" s="15">
        <v>8</v>
      </c>
      <c r="Y6" s="15">
        <v>10</v>
      </c>
      <c r="Z6" s="15"/>
      <c r="AA6" s="15"/>
      <c r="AB6" s="15">
        <v>7</v>
      </c>
      <c r="AC6" s="28">
        <v>24</v>
      </c>
      <c r="AD6" s="28">
        <v>1</v>
      </c>
      <c r="AE6" s="28"/>
      <c r="AF6" s="16">
        <v>8</v>
      </c>
      <c r="AG6" s="16">
        <v>3</v>
      </c>
      <c r="AH6" s="16">
        <v>14</v>
      </c>
      <c r="AI6" s="16"/>
      <c r="AJ6" s="16"/>
      <c r="AK6" s="16"/>
      <c r="AL6" s="16"/>
      <c r="AM6" s="16"/>
      <c r="AN6" s="16"/>
      <c r="AO6" s="28">
        <v>1</v>
      </c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28">
        <v>2</v>
      </c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14.25</v>
      </c>
      <c r="E12" s="28">
        <v>14</v>
      </c>
      <c r="F12" s="12">
        <v>1</v>
      </c>
      <c r="G12" s="12">
        <v>3</v>
      </c>
      <c r="H12" s="12">
        <v>3</v>
      </c>
      <c r="I12" s="12">
        <v>4</v>
      </c>
      <c r="J12" s="12">
        <v>1</v>
      </c>
      <c r="K12" s="12"/>
      <c r="L12" s="12"/>
      <c r="M12" s="12"/>
      <c r="N12" s="12">
        <v>2</v>
      </c>
      <c r="O12" s="13"/>
      <c r="P12" s="13"/>
      <c r="Q12" s="13">
        <v>2</v>
      </c>
      <c r="R12" s="13">
        <v>5</v>
      </c>
      <c r="S12" s="13">
        <v>2</v>
      </c>
      <c r="T12" s="13">
        <v>3</v>
      </c>
      <c r="U12" s="13">
        <v>2</v>
      </c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>
        <v>1</v>
      </c>
      <c r="AI12" s="16"/>
      <c r="AJ12" s="16">
        <v>9</v>
      </c>
      <c r="AK12" s="16"/>
      <c r="AL12" s="16"/>
      <c r="AM12" s="16"/>
      <c r="AN12" s="16">
        <v>4</v>
      </c>
      <c r="AO12" s="28">
        <v>1</v>
      </c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8.5</v>
      </c>
      <c r="E13" s="28">
        <v>10</v>
      </c>
      <c r="F13" s="12"/>
      <c r="G13" s="12">
        <v>1</v>
      </c>
      <c r="H13" s="12">
        <v>4</v>
      </c>
      <c r="I13" s="12"/>
      <c r="J13" s="12"/>
      <c r="K13" s="12">
        <v>1</v>
      </c>
      <c r="L13" s="12">
        <v>1</v>
      </c>
      <c r="M13" s="12"/>
      <c r="N13" s="12">
        <v>3</v>
      </c>
      <c r="O13" s="13"/>
      <c r="P13" s="13"/>
      <c r="Q13" s="13"/>
      <c r="R13" s="13">
        <v>3</v>
      </c>
      <c r="S13" s="13">
        <v>2</v>
      </c>
      <c r="T13" s="13">
        <v>1</v>
      </c>
      <c r="U13" s="13">
        <v>4</v>
      </c>
      <c r="V13" s="14"/>
      <c r="W13" s="14">
        <v>10</v>
      </c>
      <c r="X13" s="15"/>
      <c r="Y13" s="15"/>
      <c r="Z13" s="15"/>
      <c r="AA13" s="15"/>
      <c r="AB13" s="15">
        <v>10</v>
      </c>
      <c r="AC13" s="28"/>
      <c r="AD13" s="28"/>
      <c r="AE13" s="28"/>
      <c r="AF13" s="16"/>
      <c r="AG13" s="16"/>
      <c r="AH13" s="16"/>
      <c r="AI13" s="16"/>
      <c r="AJ13" s="16">
        <v>8</v>
      </c>
      <c r="AK13" s="16"/>
      <c r="AL13" s="16"/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0</v>
      </c>
    </row>
    <row r="15" spans="1:49" ht="21.75" customHeight="1"/>
    <row r="16" spans="1:49" ht="18.75">
      <c r="A16" s="19" t="s">
        <v>40</v>
      </c>
      <c r="B16" s="73" t="str">
        <f>REPT(B4,1)</f>
        <v>57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25</v>
      </c>
      <c r="E18" s="20" t="str">
        <f t="shared" si="6"/>
        <v>25</v>
      </c>
      <c r="F18" s="101">
        <f t="shared" si="0"/>
        <v>25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25</v>
      </c>
      <c r="P18" s="102"/>
      <c r="Q18" s="102"/>
      <c r="R18" s="102"/>
      <c r="S18" s="102"/>
      <c r="T18" s="102"/>
      <c r="U18" s="102"/>
      <c r="V18" s="104">
        <f t="shared" si="2"/>
        <v>25</v>
      </c>
      <c r="W18" s="104"/>
      <c r="X18" s="103">
        <f t="shared" si="3"/>
        <v>25</v>
      </c>
      <c r="Y18" s="103"/>
      <c r="Z18" s="103"/>
      <c r="AA18" s="103"/>
      <c r="AB18" s="103"/>
      <c r="AC18" s="10"/>
      <c r="AD18" s="10"/>
      <c r="AE18" s="10"/>
      <c r="AF18" s="108">
        <f t="shared" si="4"/>
        <v>25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14,25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8,5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54.75</v>
      </c>
      <c r="E27" s="6">
        <f>SUM(E4:E13)</f>
        <v>54</v>
      </c>
      <c r="J27" s="6">
        <f>SUM(F16:N25)</f>
        <v>54</v>
      </c>
      <c r="R27" s="6">
        <f>SUM(O16:U25)</f>
        <v>54</v>
      </c>
      <c r="W27" s="6">
        <f>SUM(V16:W25)</f>
        <v>54</v>
      </c>
      <c r="Z27" s="6">
        <f>SUM(X16:AB25)</f>
        <v>54</v>
      </c>
      <c r="AJ27" s="5">
        <f>SUM(AF16:AN25)</f>
        <v>54</v>
      </c>
      <c r="AT27" s="5">
        <f>SUM(AS16:AU25)</f>
        <v>0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2" fitToWidth="2" fitToHeight="17" orientation="landscape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W19" sqref="AW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208</v>
      </c>
      <c r="B4" s="58">
        <v>50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28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2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>
        <v>1</v>
      </c>
      <c r="U5" s="13"/>
      <c r="V5" s="14"/>
      <c r="W5" s="28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21</v>
      </c>
      <c r="F6" s="12">
        <v>1</v>
      </c>
      <c r="G6" s="12">
        <v>3</v>
      </c>
      <c r="H6" s="12">
        <v>5</v>
      </c>
      <c r="I6" s="12">
        <v>6</v>
      </c>
      <c r="J6" s="12">
        <v>3</v>
      </c>
      <c r="K6" s="12">
        <v>1</v>
      </c>
      <c r="L6" s="12">
        <v>0</v>
      </c>
      <c r="M6" s="12">
        <v>1</v>
      </c>
      <c r="N6" s="12">
        <v>1</v>
      </c>
      <c r="O6" s="13">
        <v>1</v>
      </c>
      <c r="P6" s="13">
        <v>2</v>
      </c>
      <c r="Q6" s="13">
        <v>3</v>
      </c>
      <c r="R6" s="13">
        <v>4</v>
      </c>
      <c r="S6" s="13">
        <v>3</v>
      </c>
      <c r="T6" s="13">
        <v>4</v>
      </c>
      <c r="U6" s="13">
        <v>4</v>
      </c>
      <c r="V6" s="14"/>
      <c r="W6" s="28">
        <v>21</v>
      </c>
      <c r="X6" s="15">
        <v>7</v>
      </c>
      <c r="Y6" s="15">
        <v>6</v>
      </c>
      <c r="Z6" s="15"/>
      <c r="AA6" s="15">
        <v>4</v>
      </c>
      <c r="AB6" s="15">
        <v>4</v>
      </c>
      <c r="AC6" s="28">
        <v>26</v>
      </c>
      <c r="AD6" s="28"/>
      <c r="AE6" s="28">
        <v>2</v>
      </c>
      <c r="AF6" s="16">
        <v>3</v>
      </c>
      <c r="AG6" s="16">
        <v>2</v>
      </c>
      <c r="AH6" s="16">
        <v>16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/>
      <c r="AT6" s="17">
        <v>1</v>
      </c>
      <c r="AU6" s="17">
        <v>2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/>
      <c r="J7" s="12">
        <v>1</v>
      </c>
      <c r="K7" s="12"/>
      <c r="L7" s="12"/>
      <c r="M7" s="12"/>
      <c r="N7" s="12"/>
      <c r="O7" s="13"/>
      <c r="P7" s="13"/>
      <c r="Q7" s="13"/>
      <c r="R7" s="13"/>
      <c r="S7" s="13"/>
      <c r="T7" s="13">
        <v>1</v>
      </c>
      <c r="U7" s="13"/>
      <c r="V7" s="14"/>
      <c r="W7" s="28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28">
        <v>0</v>
      </c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>
        <v>1</v>
      </c>
      <c r="K9" s="12"/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28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28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0.75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28">
        <v>0</v>
      </c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16.5</v>
      </c>
      <c r="E12" s="28">
        <v>12</v>
      </c>
      <c r="F12" s="12">
        <v>1</v>
      </c>
      <c r="G12" s="12">
        <v>1</v>
      </c>
      <c r="H12" s="12">
        <v>2</v>
      </c>
      <c r="I12" s="12">
        <v>6</v>
      </c>
      <c r="J12" s="12">
        <v>2</v>
      </c>
      <c r="K12" s="12">
        <v>0</v>
      </c>
      <c r="L12" s="12">
        <v>0</v>
      </c>
      <c r="M12" s="12">
        <v>0</v>
      </c>
      <c r="N12" s="12">
        <v>0</v>
      </c>
      <c r="O12" s="13"/>
      <c r="P12" s="13">
        <v>1</v>
      </c>
      <c r="Q12" s="13">
        <v>3</v>
      </c>
      <c r="R12" s="13">
        <v>3</v>
      </c>
      <c r="S12" s="13">
        <v>2</v>
      </c>
      <c r="T12" s="13">
        <v>2</v>
      </c>
      <c r="U12" s="13">
        <v>1</v>
      </c>
      <c r="V12" s="14"/>
      <c r="W12" s="28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>
        <v>1</v>
      </c>
      <c r="AG12" s="16"/>
      <c r="AH12" s="16">
        <v>1</v>
      </c>
      <c r="AI12" s="16"/>
      <c r="AJ12" s="16">
        <v>7</v>
      </c>
      <c r="AK12" s="16"/>
      <c r="AL12" s="16"/>
      <c r="AM12" s="16"/>
      <c r="AN12" s="16">
        <v>3</v>
      </c>
      <c r="AO12" s="28"/>
      <c r="AP12" s="28"/>
      <c r="AQ12" s="4"/>
      <c r="AR12" s="28">
        <v>5</v>
      </c>
      <c r="AS12" s="17"/>
      <c r="AT12" s="17"/>
      <c r="AU12" s="17">
        <v>5</v>
      </c>
      <c r="AV12" s="62"/>
      <c r="AW12" s="62"/>
    </row>
    <row r="13" spans="1:49">
      <c r="A13" s="58"/>
      <c r="B13" s="58"/>
      <c r="C13" s="3" t="s">
        <v>39</v>
      </c>
      <c r="D13" s="28">
        <v>10</v>
      </c>
      <c r="E13" s="28">
        <v>8</v>
      </c>
      <c r="F13" s="12">
        <v>0</v>
      </c>
      <c r="G13" s="12">
        <v>0</v>
      </c>
      <c r="H13" s="12">
        <v>1</v>
      </c>
      <c r="I13" s="12">
        <v>2</v>
      </c>
      <c r="J13" s="12">
        <v>3</v>
      </c>
      <c r="K13" s="12">
        <v>0</v>
      </c>
      <c r="L13" s="12">
        <v>0</v>
      </c>
      <c r="M13" s="12">
        <v>0</v>
      </c>
      <c r="N13" s="12">
        <v>2</v>
      </c>
      <c r="O13" s="13">
        <v>1</v>
      </c>
      <c r="P13" s="13"/>
      <c r="Q13" s="13">
        <v>1</v>
      </c>
      <c r="R13" s="13"/>
      <c r="S13" s="13">
        <v>1</v>
      </c>
      <c r="T13" s="13">
        <v>3</v>
      </c>
      <c r="U13" s="13">
        <v>2</v>
      </c>
      <c r="V13" s="14"/>
      <c r="W13" s="28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7</v>
      </c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9</v>
      </c>
    </row>
    <row r="15" spans="1:49" ht="21.75" customHeight="1"/>
    <row r="16" spans="1:49" ht="18.75">
      <c r="A16" s="19" t="s">
        <v>40</v>
      </c>
      <c r="B16" s="73" t="str">
        <f>REPT(B4,1)</f>
        <v>50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9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21</v>
      </c>
      <c r="F18" s="101">
        <f t="shared" si="0"/>
        <v>21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21</v>
      </c>
      <c r="P18" s="102"/>
      <c r="Q18" s="102"/>
      <c r="R18" s="102"/>
      <c r="S18" s="102"/>
      <c r="T18" s="102"/>
      <c r="U18" s="102"/>
      <c r="V18" s="104">
        <f t="shared" si="2"/>
        <v>21</v>
      </c>
      <c r="W18" s="104"/>
      <c r="X18" s="103">
        <f t="shared" si="3"/>
        <v>21</v>
      </c>
      <c r="Y18" s="103"/>
      <c r="Z18" s="103"/>
      <c r="AA18" s="103"/>
      <c r="AB18" s="103"/>
      <c r="AC18" s="10"/>
      <c r="AD18" s="10"/>
      <c r="AE18" s="10"/>
      <c r="AF18" s="108">
        <f t="shared" si="4"/>
        <v>21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0,75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5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55.75</v>
      </c>
      <c r="E27" s="6">
        <f>SUM(E4:E13)</f>
        <v>45</v>
      </c>
      <c r="J27" s="6">
        <f>SUM(F16:N25)</f>
        <v>45</v>
      </c>
      <c r="R27" s="6">
        <f>SUM(O16:U25)</f>
        <v>45</v>
      </c>
      <c r="W27" s="6">
        <f>SUM(V16:W25)</f>
        <v>45</v>
      </c>
      <c r="Z27" s="6">
        <f>SUM(X16:AB25)</f>
        <v>45</v>
      </c>
      <c r="AJ27" s="5">
        <f>SUM(AF16:AN25)</f>
        <v>45</v>
      </c>
      <c r="AT27" s="5">
        <f>SUM(AS16:AU25)</f>
        <v>9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AF24" sqref="AF24:AN2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94</v>
      </c>
      <c r="B4" s="58">
        <v>48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2</v>
      </c>
      <c r="AW4" s="61">
        <v>1</v>
      </c>
    </row>
    <row r="5" spans="1:49" ht="27" customHeight="1">
      <c r="A5" s="58"/>
      <c r="B5" s="58"/>
      <c r="C5" s="3" t="s">
        <v>141</v>
      </c>
      <c r="D5" s="3">
        <v>1.25</v>
      </c>
      <c r="E5" s="28">
        <v>1</v>
      </c>
      <c r="F5" s="12"/>
      <c r="G5" s="12"/>
      <c r="H5" s="12"/>
      <c r="I5" s="12">
        <v>1</v>
      </c>
      <c r="J5" s="12"/>
      <c r="K5" s="12"/>
      <c r="L5" s="12"/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21</v>
      </c>
      <c r="E6" s="28">
        <v>19</v>
      </c>
      <c r="F6" s="12">
        <v>1</v>
      </c>
      <c r="G6" s="12">
        <v>2</v>
      </c>
      <c r="H6" s="12">
        <v>0</v>
      </c>
      <c r="I6" s="12">
        <v>8</v>
      </c>
      <c r="J6" s="12">
        <v>5</v>
      </c>
      <c r="K6" s="12">
        <v>1</v>
      </c>
      <c r="L6" s="12">
        <v>0</v>
      </c>
      <c r="M6" s="12">
        <v>0</v>
      </c>
      <c r="N6" s="12">
        <v>2</v>
      </c>
      <c r="O6" s="13">
        <v>1</v>
      </c>
      <c r="P6" s="13">
        <v>4</v>
      </c>
      <c r="Q6" s="13">
        <v>2</v>
      </c>
      <c r="R6" s="13">
        <v>0</v>
      </c>
      <c r="S6" s="13">
        <v>5</v>
      </c>
      <c r="T6" s="13">
        <v>4</v>
      </c>
      <c r="U6" s="13">
        <v>3</v>
      </c>
      <c r="V6" s="14"/>
      <c r="W6" s="14">
        <v>19</v>
      </c>
      <c r="X6" s="15">
        <v>3</v>
      </c>
      <c r="Y6" s="15">
        <v>5</v>
      </c>
      <c r="Z6" s="15"/>
      <c r="AA6" s="15">
        <v>7</v>
      </c>
      <c r="AB6" s="15">
        <v>4</v>
      </c>
      <c r="AC6" s="28">
        <v>18</v>
      </c>
      <c r="AD6" s="28"/>
      <c r="AE6" s="28">
        <v>0</v>
      </c>
      <c r="AF6" s="16">
        <v>6</v>
      </c>
      <c r="AG6" s="16">
        <v>1</v>
      </c>
      <c r="AH6" s="16">
        <v>9</v>
      </c>
      <c r="AI6" s="16"/>
      <c r="AJ6" s="16">
        <v>2</v>
      </c>
      <c r="AK6" s="16"/>
      <c r="AL6" s="16"/>
      <c r="AM6" s="16"/>
      <c r="AN6" s="16">
        <v>1</v>
      </c>
      <c r="AO6" s="28">
        <v>1</v>
      </c>
      <c r="AP6" s="28"/>
      <c r="AQ6" s="4"/>
      <c r="AR6" s="28">
        <v>2</v>
      </c>
      <c r="AS6" s="17"/>
      <c r="AT6" s="17">
        <v>2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2.25</v>
      </c>
      <c r="E7" s="28">
        <v>2</v>
      </c>
      <c r="F7" s="12"/>
      <c r="G7" s="12"/>
      <c r="H7" s="12"/>
      <c r="I7" s="12"/>
      <c r="J7" s="12"/>
      <c r="K7" s="12">
        <v>1</v>
      </c>
      <c r="L7" s="12">
        <v>1</v>
      </c>
      <c r="M7" s="12"/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1</v>
      </c>
      <c r="Y7" s="15">
        <v>1</v>
      </c>
      <c r="Z7" s="15"/>
      <c r="AA7" s="15"/>
      <c r="AB7" s="15"/>
      <c r="AC7" s="28">
        <v>2</v>
      </c>
      <c r="AD7" s="28"/>
      <c r="AE7" s="28"/>
      <c r="AF7" s="16">
        <v>2</v>
      </c>
      <c r="AG7" s="16"/>
      <c r="AH7" s="16"/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/>
      <c r="AC8" s="28">
        <v>0</v>
      </c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0.75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/>
      <c r="T9" s="13">
        <v>1</v>
      </c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0.25</v>
      </c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>
        <v>0</v>
      </c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0.75</v>
      </c>
      <c r="E11" s="28">
        <v>1</v>
      </c>
      <c r="F11" s="12">
        <v>1</v>
      </c>
      <c r="G11" s="12"/>
      <c r="H11" s="12"/>
      <c r="I11" s="12"/>
      <c r="J11" s="12"/>
      <c r="K11" s="12"/>
      <c r="L11" s="12"/>
      <c r="M11" s="12"/>
      <c r="N11" s="12"/>
      <c r="O11" s="13">
        <v>1</v>
      </c>
      <c r="P11" s="13"/>
      <c r="Q11" s="13"/>
      <c r="R11" s="13"/>
      <c r="S11" s="13"/>
      <c r="T11" s="13"/>
      <c r="U11" s="13"/>
      <c r="V11" s="14"/>
      <c r="W11" s="14">
        <v>1</v>
      </c>
      <c r="X11" s="15"/>
      <c r="Y11" s="15"/>
      <c r="Z11" s="15"/>
      <c r="AA11" s="15"/>
      <c r="AB11" s="15">
        <v>1</v>
      </c>
      <c r="AC11" s="28">
        <v>0</v>
      </c>
      <c r="AD11" s="28"/>
      <c r="AE11" s="28"/>
      <c r="AF11" s="16"/>
      <c r="AG11" s="16">
        <v>1</v>
      </c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14.25</v>
      </c>
      <c r="E12" s="28">
        <v>11</v>
      </c>
      <c r="F12" s="12"/>
      <c r="G12" s="12">
        <v>2</v>
      </c>
      <c r="H12" s="12">
        <v>2</v>
      </c>
      <c r="I12" s="12">
        <v>2</v>
      </c>
      <c r="J12" s="12">
        <v>1</v>
      </c>
      <c r="K12" s="12">
        <v>3</v>
      </c>
      <c r="L12" s="12"/>
      <c r="M12" s="12">
        <v>1</v>
      </c>
      <c r="N12" s="12"/>
      <c r="O12" s="13">
        <v>0</v>
      </c>
      <c r="P12" s="13">
        <v>1</v>
      </c>
      <c r="Q12" s="13">
        <v>1</v>
      </c>
      <c r="R12" s="13">
        <v>3</v>
      </c>
      <c r="S12" s="13">
        <v>2</v>
      </c>
      <c r="T12" s="13">
        <v>1</v>
      </c>
      <c r="U12" s="13">
        <v>3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>
        <v>0</v>
      </c>
      <c r="AD12" s="28"/>
      <c r="AE12" s="28"/>
      <c r="AF12" s="16">
        <v>6</v>
      </c>
      <c r="AG12" s="16"/>
      <c r="AH12" s="16">
        <v>3</v>
      </c>
      <c r="AI12" s="16"/>
      <c r="AJ12" s="16"/>
      <c r="AK12" s="16"/>
      <c r="AL12" s="16"/>
      <c r="AM12" s="16"/>
      <c r="AN12" s="16">
        <v>2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</v>
      </c>
      <c r="E13" s="28">
        <v>8</v>
      </c>
      <c r="F13" s="12"/>
      <c r="G13" s="12"/>
      <c r="H13" s="12"/>
      <c r="I13" s="12">
        <v>3</v>
      </c>
      <c r="J13" s="12">
        <v>2</v>
      </c>
      <c r="K13" s="12"/>
      <c r="L13" s="12"/>
      <c r="M13" s="12"/>
      <c r="N13" s="12">
        <v>3</v>
      </c>
      <c r="O13" s="13"/>
      <c r="P13" s="13"/>
      <c r="Q13" s="13"/>
      <c r="R13" s="13"/>
      <c r="S13" s="13">
        <v>3</v>
      </c>
      <c r="T13" s="13">
        <v>2</v>
      </c>
      <c r="U13" s="13">
        <v>3</v>
      </c>
      <c r="V13" s="14"/>
      <c r="W13" s="14">
        <v>8</v>
      </c>
      <c r="X13" s="15"/>
      <c r="Y13" s="15"/>
      <c r="Z13" s="15"/>
      <c r="AA13" s="15"/>
      <c r="AB13" s="15">
        <v>8</v>
      </c>
      <c r="AC13" s="28">
        <v>0</v>
      </c>
      <c r="AD13" s="28"/>
      <c r="AE13" s="28"/>
      <c r="AF13" s="16">
        <v>2</v>
      </c>
      <c r="AG13" s="16"/>
      <c r="AH13" s="16"/>
      <c r="AI13" s="16"/>
      <c r="AJ13" s="16"/>
      <c r="AK13" s="16"/>
      <c r="AL13" s="16"/>
      <c r="AM13" s="16"/>
      <c r="AN13" s="16">
        <v>6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48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1,25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21</v>
      </c>
      <c r="E18" s="20" t="str">
        <f t="shared" si="6"/>
        <v>19</v>
      </c>
      <c r="F18" s="101">
        <f t="shared" si="0"/>
        <v>19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19</v>
      </c>
      <c r="P18" s="102"/>
      <c r="Q18" s="102"/>
      <c r="R18" s="102"/>
      <c r="S18" s="102"/>
      <c r="T18" s="102"/>
      <c r="U18" s="102"/>
      <c r="V18" s="104">
        <f t="shared" si="2"/>
        <v>19</v>
      </c>
      <c r="W18" s="104"/>
      <c r="X18" s="103">
        <f t="shared" si="3"/>
        <v>19</v>
      </c>
      <c r="Y18" s="103"/>
      <c r="Z18" s="103"/>
      <c r="AA18" s="103"/>
      <c r="AB18" s="103"/>
      <c r="AC18" s="10"/>
      <c r="AD18" s="10"/>
      <c r="AE18" s="10"/>
      <c r="AF18" s="108">
        <f t="shared" si="4"/>
        <v>19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2,25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0,75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0,25</v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0,75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14,25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49.5</v>
      </c>
      <c r="E27" s="6">
        <f>SUM(E4:E13)</f>
        <v>44</v>
      </c>
      <c r="J27" s="6">
        <f>SUM(F16:N25)</f>
        <v>44</v>
      </c>
      <c r="R27" s="6">
        <f>SUM(O16:U25)</f>
        <v>44</v>
      </c>
      <c r="W27" s="6">
        <f>SUM(V16:W25)</f>
        <v>44</v>
      </c>
      <c r="Z27" s="6">
        <f>SUM(X16:AB25)</f>
        <v>44</v>
      </c>
      <c r="AJ27" s="5">
        <f>SUM(AF16:AN25)</f>
        <v>44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7" zoomScale="75" zoomScaleNormal="75" workbookViewId="0">
      <selection activeCell="G34" sqref="G3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74</v>
      </c>
      <c r="B4" s="58">
        <v>64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>
        <v>1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>
        <v>1</v>
      </c>
      <c r="J5" s="12">
        <v>1</v>
      </c>
      <c r="K5" s="12"/>
      <c r="L5" s="12"/>
      <c r="M5" s="12"/>
      <c r="N5" s="12"/>
      <c r="O5" s="13"/>
      <c r="P5" s="13"/>
      <c r="Q5" s="13">
        <v>1</v>
      </c>
      <c r="R5" s="13"/>
      <c r="S5" s="13">
        <v>1</v>
      </c>
      <c r="T5" s="13"/>
      <c r="U5" s="13"/>
      <c r="V5" s="14"/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>
        <v>1</v>
      </c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33</v>
      </c>
      <c r="E6" s="28">
        <v>31</v>
      </c>
      <c r="F6" s="12"/>
      <c r="G6" s="12">
        <v>6</v>
      </c>
      <c r="H6" s="12">
        <v>7</v>
      </c>
      <c r="I6" s="12">
        <v>6</v>
      </c>
      <c r="J6" s="12">
        <v>8</v>
      </c>
      <c r="K6" s="12">
        <v>1</v>
      </c>
      <c r="L6" s="12">
        <v>1</v>
      </c>
      <c r="M6" s="12">
        <v>1</v>
      </c>
      <c r="N6" s="12">
        <v>1</v>
      </c>
      <c r="O6" s="13">
        <v>4</v>
      </c>
      <c r="P6" s="13">
        <v>8</v>
      </c>
      <c r="Q6" s="13">
        <v>7</v>
      </c>
      <c r="R6" s="13">
        <v>5</v>
      </c>
      <c r="S6" s="13">
        <v>3</v>
      </c>
      <c r="T6" s="13">
        <v>4</v>
      </c>
      <c r="U6" s="13"/>
      <c r="V6" s="14"/>
      <c r="W6" s="14">
        <v>31</v>
      </c>
      <c r="X6" s="15">
        <v>5</v>
      </c>
      <c r="Y6" s="15">
        <v>15</v>
      </c>
      <c r="Z6" s="15"/>
      <c r="AA6" s="15">
        <v>1</v>
      </c>
      <c r="AB6" s="15">
        <v>10</v>
      </c>
      <c r="AC6" s="28">
        <v>31</v>
      </c>
      <c r="AD6" s="28">
        <v>1</v>
      </c>
      <c r="AE6" s="28">
        <v>4</v>
      </c>
      <c r="AF6" s="16">
        <v>10</v>
      </c>
      <c r="AG6" s="16">
        <v>4</v>
      </c>
      <c r="AH6" s="16">
        <v>16</v>
      </c>
      <c r="AI6" s="16"/>
      <c r="AJ6" s="16"/>
      <c r="AK6" s="16"/>
      <c r="AL6" s="16">
        <v>1</v>
      </c>
      <c r="AM6" s="16"/>
      <c r="AN6" s="16"/>
      <c r="AO6" s="28"/>
      <c r="AP6" s="28"/>
      <c r="AQ6" s="4"/>
      <c r="AR6" s="28">
        <v>1</v>
      </c>
      <c r="AS6" s="17"/>
      <c r="AT6" s="17">
        <v>1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4</v>
      </c>
      <c r="E7" s="28">
        <v>3</v>
      </c>
      <c r="F7" s="12"/>
      <c r="G7" s="12"/>
      <c r="H7" s="12"/>
      <c r="I7" s="12"/>
      <c r="J7" s="12"/>
      <c r="K7" s="12"/>
      <c r="L7" s="12">
        <v>2</v>
      </c>
      <c r="M7" s="12"/>
      <c r="N7" s="12">
        <v>1</v>
      </c>
      <c r="O7" s="13"/>
      <c r="P7" s="13"/>
      <c r="Q7" s="13"/>
      <c r="R7" s="13"/>
      <c r="S7" s="13"/>
      <c r="T7" s="13"/>
      <c r="U7" s="13">
        <v>3</v>
      </c>
      <c r="V7" s="14"/>
      <c r="W7" s="14">
        <v>3</v>
      </c>
      <c r="X7" s="15">
        <v>1</v>
      </c>
      <c r="Y7" s="15">
        <v>2</v>
      </c>
      <c r="Z7" s="15"/>
      <c r="AA7" s="15"/>
      <c r="AB7" s="15"/>
      <c r="AC7" s="28"/>
      <c r="AD7" s="28"/>
      <c r="AE7" s="28"/>
      <c r="AF7" s="16">
        <v>2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/>
      <c r="Y8" s="15">
        <v>1</v>
      </c>
      <c r="Z8" s="15"/>
      <c r="AA8" s="15"/>
      <c r="AB8" s="15"/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>
        <v>1</v>
      </c>
      <c r="J9" s="12"/>
      <c r="K9" s="12"/>
      <c r="L9" s="12"/>
      <c r="M9" s="12"/>
      <c r="N9" s="12"/>
      <c r="O9" s="13"/>
      <c r="P9" s="13"/>
      <c r="Q9" s="13"/>
      <c r="R9" s="13"/>
      <c r="S9" s="13">
        <v>1</v>
      </c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/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</v>
      </c>
      <c r="E12" s="28">
        <v>14</v>
      </c>
      <c r="F12" s="12">
        <v>1</v>
      </c>
      <c r="G12" s="12">
        <v>3</v>
      </c>
      <c r="H12" s="12">
        <v>3</v>
      </c>
      <c r="I12" s="12">
        <v>3</v>
      </c>
      <c r="J12" s="12">
        <v>3</v>
      </c>
      <c r="K12" s="12">
        <v>1</v>
      </c>
      <c r="L12" s="12"/>
      <c r="M12" s="12"/>
      <c r="N12" s="12"/>
      <c r="O12" s="13">
        <v>3</v>
      </c>
      <c r="P12" s="13">
        <v>5</v>
      </c>
      <c r="Q12" s="13"/>
      <c r="R12" s="13">
        <v>3</v>
      </c>
      <c r="S12" s="13">
        <v>3</v>
      </c>
      <c r="T12" s="13"/>
      <c r="U12" s="13"/>
      <c r="V12" s="14"/>
      <c r="W12" s="14">
        <v>14</v>
      </c>
      <c r="X12" s="15"/>
      <c r="Y12" s="15"/>
      <c r="Z12" s="15"/>
      <c r="AA12" s="15"/>
      <c r="AB12" s="15">
        <v>14</v>
      </c>
      <c r="AC12" s="28"/>
      <c r="AD12" s="28"/>
      <c r="AE12" s="28"/>
      <c r="AF12" s="16"/>
      <c r="AG12" s="16"/>
      <c r="AH12" s="16"/>
      <c r="AI12" s="16"/>
      <c r="AJ12" s="16">
        <v>10</v>
      </c>
      <c r="AK12" s="16"/>
      <c r="AL12" s="16"/>
      <c r="AM12" s="16"/>
      <c r="AN12" s="16">
        <v>4</v>
      </c>
      <c r="AO12" s="28"/>
      <c r="AP12" s="28"/>
      <c r="AQ12" s="4"/>
      <c r="AR12" s="28">
        <v>8</v>
      </c>
      <c r="AS12" s="17"/>
      <c r="AT12" s="17"/>
      <c r="AU12" s="17">
        <v>8</v>
      </c>
      <c r="AV12" s="62"/>
      <c r="AW12" s="62"/>
    </row>
    <row r="13" spans="1:49">
      <c r="A13" s="58"/>
      <c r="B13" s="58"/>
      <c r="C13" s="3" t="s">
        <v>39</v>
      </c>
      <c r="D13" s="28">
        <v>11</v>
      </c>
      <c r="E13" s="28">
        <v>11</v>
      </c>
      <c r="F13" s="12"/>
      <c r="G13" s="12">
        <v>1</v>
      </c>
      <c r="H13" s="12">
        <v>5</v>
      </c>
      <c r="I13" s="12">
        <v>3</v>
      </c>
      <c r="J13" s="12">
        <v>1</v>
      </c>
      <c r="K13" s="12"/>
      <c r="L13" s="12">
        <v>1</v>
      </c>
      <c r="M13" s="12"/>
      <c r="N13" s="12"/>
      <c r="O13" s="13"/>
      <c r="P13" s="13">
        <v>3</v>
      </c>
      <c r="Q13" s="13"/>
      <c r="R13" s="13">
        <v>1</v>
      </c>
      <c r="S13" s="13">
        <v>3</v>
      </c>
      <c r="T13" s="13">
        <v>1</v>
      </c>
      <c r="U13" s="13">
        <v>3</v>
      </c>
      <c r="V13" s="14"/>
      <c r="W13" s="14">
        <v>11</v>
      </c>
      <c r="X13" s="15"/>
      <c r="Y13" s="15"/>
      <c r="Z13" s="15"/>
      <c r="AA13" s="15"/>
      <c r="AB13" s="15">
        <v>11</v>
      </c>
      <c r="AC13" s="28"/>
      <c r="AD13" s="28"/>
      <c r="AE13" s="28"/>
      <c r="AF13" s="16"/>
      <c r="AG13" s="16"/>
      <c r="AH13" s="16"/>
      <c r="AI13" s="16"/>
      <c r="AJ13" s="16">
        <v>10</v>
      </c>
      <c r="AK13" s="16"/>
      <c r="AL13" s="16">
        <v>1</v>
      </c>
      <c r="AM13" s="16"/>
      <c r="AN13" s="16"/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9</v>
      </c>
    </row>
    <row r="15" spans="1:49" ht="21.75" customHeight="1"/>
    <row r="16" spans="1:49" ht="18.75">
      <c r="A16" s="19" t="s">
        <v>40</v>
      </c>
      <c r="B16" s="73" t="str">
        <f>REPT(B4,1)</f>
        <v>64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9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33</v>
      </c>
      <c r="E18" s="20" t="str">
        <f t="shared" si="6"/>
        <v>31</v>
      </c>
      <c r="F18" s="101">
        <f t="shared" si="0"/>
        <v>31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31</v>
      </c>
      <c r="P18" s="102"/>
      <c r="Q18" s="102"/>
      <c r="R18" s="102"/>
      <c r="S18" s="102"/>
      <c r="T18" s="102"/>
      <c r="U18" s="102"/>
      <c r="V18" s="104">
        <f t="shared" si="2"/>
        <v>31</v>
      </c>
      <c r="W18" s="104"/>
      <c r="X18" s="103">
        <f>SUM(X6:AB6)</f>
        <v>31</v>
      </c>
      <c r="Y18" s="103"/>
      <c r="Z18" s="103"/>
      <c r="AA18" s="103"/>
      <c r="AB18" s="103"/>
      <c r="AC18" s="10"/>
      <c r="AD18" s="10"/>
      <c r="AE18" s="10"/>
      <c r="AF18" s="108">
        <f t="shared" si="4"/>
        <v>31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</v>
      </c>
      <c r="E24" s="20" t="str">
        <f t="shared" si="6"/>
        <v>14</v>
      </c>
      <c r="F24" s="101">
        <f t="shared" si="0"/>
        <v>14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14</v>
      </c>
      <c r="P24" s="102"/>
      <c r="Q24" s="102"/>
      <c r="R24" s="102"/>
      <c r="S24" s="102"/>
      <c r="T24" s="102"/>
      <c r="U24" s="102"/>
      <c r="V24" s="104">
        <f t="shared" si="2"/>
        <v>14</v>
      </c>
      <c r="W24" s="104"/>
      <c r="X24" s="103">
        <f t="shared" si="3"/>
        <v>14</v>
      </c>
      <c r="Y24" s="103"/>
      <c r="Z24" s="103"/>
      <c r="AA24" s="103"/>
      <c r="AB24" s="103"/>
      <c r="AC24" s="10"/>
      <c r="AD24" s="10"/>
      <c r="AE24" s="10"/>
      <c r="AF24" s="108">
        <f t="shared" si="4"/>
        <v>14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8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11</v>
      </c>
      <c r="E25" s="20" t="str">
        <f t="shared" si="6"/>
        <v>11</v>
      </c>
      <c r="F25" s="101">
        <f t="shared" si="0"/>
        <v>11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11</v>
      </c>
      <c r="P25" s="102"/>
      <c r="Q25" s="102"/>
      <c r="R25" s="102"/>
      <c r="S25" s="102"/>
      <c r="T25" s="102"/>
      <c r="U25" s="102"/>
      <c r="V25" s="104">
        <f t="shared" si="2"/>
        <v>11</v>
      </c>
      <c r="W25" s="104"/>
      <c r="X25" s="103">
        <f t="shared" si="3"/>
        <v>11</v>
      </c>
      <c r="Y25" s="103"/>
      <c r="Z25" s="103"/>
      <c r="AA25" s="103"/>
      <c r="AB25" s="103"/>
      <c r="AC25" s="10"/>
      <c r="AD25" s="10"/>
      <c r="AE25" s="10"/>
      <c r="AF25" s="108">
        <f t="shared" si="4"/>
        <v>11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68</v>
      </c>
      <c r="E27" s="6">
        <f>SUM(E4:E13)</f>
        <v>64</v>
      </c>
      <c r="J27" s="6">
        <f>SUM(F16:N25)</f>
        <v>64</v>
      </c>
      <c r="R27" s="6">
        <f>SUM(O16:U25)</f>
        <v>64</v>
      </c>
      <c r="W27" s="6">
        <f>SUM(V16:W25)</f>
        <v>64</v>
      </c>
      <c r="Z27" s="6">
        <f>SUM(X16:AB25)</f>
        <v>64</v>
      </c>
      <c r="AJ27" s="5">
        <f>SUM(AF16:AN25)</f>
        <v>64</v>
      </c>
      <c r="AT27" s="5">
        <f>SUM(AS16:AU25)</f>
        <v>9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17"/>
  <sheetViews>
    <sheetView zoomScale="75" zoomScaleNormal="75" workbookViewId="0">
      <selection activeCell="O27" sqref="O27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11.710937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0" width="8.85546875" style="5" customWidth="1"/>
    <col min="41" max="41" width="10.14062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178</v>
      </c>
      <c r="B4" s="58">
        <v>174</v>
      </c>
      <c r="C4" s="3" t="s">
        <v>35</v>
      </c>
      <c r="D4" s="3">
        <v>12</v>
      </c>
      <c r="E4" s="28">
        <v>9</v>
      </c>
      <c r="F4" s="12">
        <v>0</v>
      </c>
      <c r="G4" s="12">
        <v>1</v>
      </c>
      <c r="H4" s="12">
        <v>3</v>
      </c>
      <c r="I4" s="12">
        <v>1</v>
      </c>
      <c r="J4" s="12">
        <v>2</v>
      </c>
      <c r="K4" s="12">
        <v>0</v>
      </c>
      <c r="L4" s="12">
        <v>2</v>
      </c>
      <c r="M4" s="12">
        <v>0</v>
      </c>
      <c r="N4" s="12">
        <v>0</v>
      </c>
      <c r="O4" s="13">
        <v>0</v>
      </c>
      <c r="P4" s="13">
        <v>1</v>
      </c>
      <c r="Q4" s="13">
        <v>1</v>
      </c>
      <c r="R4" s="13">
        <v>2</v>
      </c>
      <c r="S4" s="13">
        <v>2</v>
      </c>
      <c r="T4" s="13">
        <v>0</v>
      </c>
      <c r="U4" s="13">
        <v>3</v>
      </c>
      <c r="V4" s="14">
        <v>2</v>
      </c>
      <c r="W4" s="14">
        <v>7</v>
      </c>
      <c r="X4" s="15">
        <v>0</v>
      </c>
      <c r="Y4" s="15">
        <v>0</v>
      </c>
      <c r="Z4" s="15">
        <v>0</v>
      </c>
      <c r="AA4" s="15">
        <v>9</v>
      </c>
      <c r="AB4" s="15">
        <v>0</v>
      </c>
      <c r="AC4" s="28">
        <v>5</v>
      </c>
      <c r="AD4" s="28"/>
      <c r="AE4" s="28"/>
      <c r="AF4" s="16">
        <v>0</v>
      </c>
      <c r="AG4" s="16">
        <v>0</v>
      </c>
      <c r="AH4" s="16">
        <v>8</v>
      </c>
      <c r="AI4" s="16">
        <v>0</v>
      </c>
      <c r="AJ4" s="16">
        <v>0</v>
      </c>
      <c r="AK4" s="16">
        <v>0</v>
      </c>
      <c r="AL4" s="16">
        <v>1</v>
      </c>
      <c r="AM4" s="16">
        <v>0</v>
      </c>
      <c r="AN4" s="16">
        <v>0</v>
      </c>
      <c r="AO4" s="28">
        <v>0</v>
      </c>
      <c r="AP4" s="28">
        <v>1</v>
      </c>
      <c r="AQ4" s="4">
        <v>0</v>
      </c>
      <c r="AR4" s="28">
        <v>1</v>
      </c>
      <c r="AS4" s="21">
        <v>0</v>
      </c>
      <c r="AT4" s="21">
        <v>1</v>
      </c>
      <c r="AU4" s="21">
        <v>0</v>
      </c>
      <c r="AV4" s="116">
        <v>0</v>
      </c>
      <c r="AW4" s="116">
        <v>2</v>
      </c>
    </row>
    <row r="5" spans="1:49" ht="27" customHeight="1">
      <c r="A5" s="58"/>
      <c r="B5" s="58"/>
      <c r="C5" s="3" t="s">
        <v>132</v>
      </c>
      <c r="D5" s="3">
        <v>215.24</v>
      </c>
      <c r="E5" s="28">
        <v>121</v>
      </c>
      <c r="F5" s="12">
        <v>14</v>
      </c>
      <c r="G5" s="12">
        <v>12</v>
      </c>
      <c r="H5" s="12">
        <v>29</v>
      </c>
      <c r="I5" s="12">
        <v>17</v>
      </c>
      <c r="J5" s="12">
        <v>20</v>
      </c>
      <c r="K5" s="12">
        <v>15</v>
      </c>
      <c r="L5" s="12">
        <v>5</v>
      </c>
      <c r="M5" s="12">
        <v>9</v>
      </c>
      <c r="N5" s="12">
        <v>0</v>
      </c>
      <c r="O5" s="13">
        <v>4</v>
      </c>
      <c r="P5" s="13">
        <v>14</v>
      </c>
      <c r="Q5" s="13">
        <v>7</v>
      </c>
      <c r="R5" s="13">
        <v>40</v>
      </c>
      <c r="S5" s="13">
        <v>13</v>
      </c>
      <c r="T5" s="13">
        <v>12</v>
      </c>
      <c r="U5" s="13">
        <v>31</v>
      </c>
      <c r="V5" s="14">
        <v>5</v>
      </c>
      <c r="W5" s="14">
        <v>116</v>
      </c>
      <c r="X5" s="15">
        <v>37</v>
      </c>
      <c r="Y5" s="15">
        <v>46</v>
      </c>
      <c r="Z5" s="15">
        <v>0</v>
      </c>
      <c r="AA5" s="15">
        <v>0</v>
      </c>
      <c r="AB5" s="15">
        <v>38</v>
      </c>
      <c r="AC5" s="28">
        <v>60</v>
      </c>
      <c r="AD5" s="28"/>
      <c r="AE5" s="28"/>
      <c r="AF5" s="16">
        <v>15</v>
      </c>
      <c r="AG5" s="16">
        <v>8</v>
      </c>
      <c r="AH5" s="16">
        <v>88</v>
      </c>
      <c r="AI5" s="16">
        <v>8</v>
      </c>
      <c r="AJ5" s="16">
        <v>1</v>
      </c>
      <c r="AK5" s="16">
        <v>0</v>
      </c>
      <c r="AL5" s="16">
        <v>1</v>
      </c>
      <c r="AM5" s="16">
        <v>0</v>
      </c>
      <c r="AN5" s="16">
        <v>0</v>
      </c>
      <c r="AO5" s="28">
        <v>2</v>
      </c>
      <c r="AP5" s="28">
        <v>1</v>
      </c>
      <c r="AQ5" s="4">
        <v>0</v>
      </c>
      <c r="AR5" s="28">
        <v>14</v>
      </c>
      <c r="AS5" s="21">
        <v>2</v>
      </c>
      <c r="AT5" s="21">
        <v>11</v>
      </c>
      <c r="AU5" s="21">
        <v>1</v>
      </c>
      <c r="AV5" s="117"/>
      <c r="AW5" s="117"/>
    </row>
    <row r="6" spans="1:49" ht="27.75" customHeight="1">
      <c r="A6" s="58"/>
      <c r="B6" s="58"/>
      <c r="C6" s="3" t="s">
        <v>37</v>
      </c>
      <c r="D6" s="28">
        <v>42.5</v>
      </c>
      <c r="E6" s="28">
        <v>28</v>
      </c>
      <c r="F6" s="12">
        <v>5</v>
      </c>
      <c r="G6" s="12">
        <v>0</v>
      </c>
      <c r="H6" s="12">
        <v>6</v>
      </c>
      <c r="I6" s="12">
        <v>4</v>
      </c>
      <c r="J6" s="12">
        <v>1</v>
      </c>
      <c r="K6" s="12">
        <v>6</v>
      </c>
      <c r="L6" s="12">
        <v>1</v>
      </c>
      <c r="M6" s="12">
        <v>1</v>
      </c>
      <c r="N6" s="12">
        <v>4</v>
      </c>
      <c r="O6" s="13">
        <v>1</v>
      </c>
      <c r="P6" s="13">
        <v>4</v>
      </c>
      <c r="Q6" s="13">
        <v>3</v>
      </c>
      <c r="R6" s="13">
        <v>8</v>
      </c>
      <c r="S6" s="13">
        <v>4</v>
      </c>
      <c r="T6" s="13">
        <v>0</v>
      </c>
      <c r="U6" s="13">
        <v>8</v>
      </c>
      <c r="V6" s="14">
        <v>1</v>
      </c>
      <c r="W6" s="14">
        <v>27</v>
      </c>
      <c r="X6" s="15">
        <v>8</v>
      </c>
      <c r="Y6" s="15">
        <v>5</v>
      </c>
      <c r="Z6" s="15">
        <v>0</v>
      </c>
      <c r="AA6" s="15">
        <v>2</v>
      </c>
      <c r="AB6" s="15">
        <v>13</v>
      </c>
      <c r="AC6" s="28">
        <v>15</v>
      </c>
      <c r="AD6" s="28"/>
      <c r="AE6" s="28"/>
      <c r="AF6" s="16">
        <v>2</v>
      </c>
      <c r="AG6" s="16">
        <v>3</v>
      </c>
      <c r="AH6" s="16">
        <v>20</v>
      </c>
      <c r="AI6" s="16">
        <v>1</v>
      </c>
      <c r="AJ6" s="16">
        <v>0</v>
      </c>
      <c r="AK6" s="16">
        <v>0</v>
      </c>
      <c r="AL6" s="16">
        <v>1</v>
      </c>
      <c r="AM6" s="16">
        <v>0</v>
      </c>
      <c r="AN6" s="16">
        <v>1</v>
      </c>
      <c r="AO6" s="28">
        <v>1</v>
      </c>
      <c r="AP6" s="28">
        <v>1</v>
      </c>
      <c r="AQ6" s="4">
        <v>0</v>
      </c>
      <c r="AR6" s="28">
        <v>9</v>
      </c>
      <c r="AS6" s="21">
        <v>2</v>
      </c>
      <c r="AT6" s="21">
        <v>3</v>
      </c>
      <c r="AU6" s="21">
        <v>4</v>
      </c>
      <c r="AV6" s="117"/>
      <c r="AW6" s="117"/>
    </row>
    <row r="7" spans="1:49" ht="27.75" customHeight="1">
      <c r="A7" s="58"/>
      <c r="B7" s="58"/>
      <c r="C7" s="3" t="s">
        <v>38</v>
      </c>
      <c r="D7" s="28">
        <v>15</v>
      </c>
      <c r="E7" s="28">
        <v>11</v>
      </c>
      <c r="F7" s="12">
        <v>1</v>
      </c>
      <c r="G7" s="12">
        <v>3</v>
      </c>
      <c r="H7" s="12">
        <v>3</v>
      </c>
      <c r="I7" s="12">
        <v>1</v>
      </c>
      <c r="J7" s="12">
        <v>0</v>
      </c>
      <c r="K7" s="12">
        <v>0</v>
      </c>
      <c r="L7" s="12">
        <v>2</v>
      </c>
      <c r="M7" s="12">
        <v>0</v>
      </c>
      <c r="N7" s="12">
        <v>1</v>
      </c>
      <c r="O7" s="13">
        <v>1</v>
      </c>
      <c r="P7" s="13">
        <v>2</v>
      </c>
      <c r="Q7" s="13">
        <v>1</v>
      </c>
      <c r="R7" s="13">
        <v>2</v>
      </c>
      <c r="S7" s="13">
        <v>2</v>
      </c>
      <c r="T7" s="13">
        <v>0</v>
      </c>
      <c r="U7" s="13">
        <v>3</v>
      </c>
      <c r="V7" s="14">
        <v>1</v>
      </c>
      <c r="W7" s="14">
        <v>10</v>
      </c>
      <c r="X7" s="15">
        <v>0</v>
      </c>
      <c r="Y7" s="15">
        <v>0</v>
      </c>
      <c r="Z7" s="15">
        <v>0</v>
      </c>
      <c r="AA7" s="15">
        <v>0</v>
      </c>
      <c r="AB7" s="15">
        <v>11</v>
      </c>
      <c r="AC7" s="28">
        <v>0</v>
      </c>
      <c r="AD7" s="28"/>
      <c r="AE7" s="28"/>
      <c r="AF7" s="16">
        <v>0</v>
      </c>
      <c r="AG7" s="16">
        <v>0</v>
      </c>
      <c r="AH7" s="16">
        <v>1</v>
      </c>
      <c r="AI7" s="16">
        <v>0</v>
      </c>
      <c r="AJ7" s="16">
        <v>3</v>
      </c>
      <c r="AK7" s="16">
        <v>1</v>
      </c>
      <c r="AL7" s="16">
        <v>4</v>
      </c>
      <c r="AM7" s="16">
        <v>0</v>
      </c>
      <c r="AN7" s="16">
        <v>2</v>
      </c>
      <c r="AO7" s="28">
        <v>0</v>
      </c>
      <c r="AP7" s="28">
        <v>0</v>
      </c>
      <c r="AQ7" s="4">
        <v>0</v>
      </c>
      <c r="AR7" s="28">
        <v>2</v>
      </c>
      <c r="AS7" s="21">
        <v>1</v>
      </c>
      <c r="AT7" s="21">
        <v>0</v>
      </c>
      <c r="AU7" s="21">
        <v>1</v>
      </c>
      <c r="AV7" s="117"/>
      <c r="AW7" s="117"/>
    </row>
    <row r="8" spans="1:49" ht="29.25" customHeight="1">
      <c r="A8" s="58"/>
      <c r="B8" s="58"/>
      <c r="C8" s="3" t="s">
        <v>39</v>
      </c>
      <c r="D8" s="28">
        <v>3</v>
      </c>
      <c r="E8" s="28">
        <v>2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1</v>
      </c>
      <c r="L8" s="12">
        <v>0</v>
      </c>
      <c r="M8" s="12">
        <v>0</v>
      </c>
      <c r="N8" s="12">
        <v>1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1</v>
      </c>
      <c r="V8" s="14">
        <v>0</v>
      </c>
      <c r="W8" s="14">
        <v>2</v>
      </c>
      <c r="X8" s="15">
        <v>0</v>
      </c>
      <c r="Y8" s="15">
        <v>0</v>
      </c>
      <c r="Z8" s="15">
        <v>0</v>
      </c>
      <c r="AA8" s="15">
        <v>0</v>
      </c>
      <c r="AB8" s="15">
        <v>2</v>
      </c>
      <c r="AC8" s="28">
        <v>0</v>
      </c>
      <c r="AD8" s="28"/>
      <c r="AE8" s="28"/>
      <c r="AF8" s="16">
        <v>0</v>
      </c>
      <c r="AG8" s="16">
        <v>0</v>
      </c>
      <c r="AH8" s="16">
        <v>0</v>
      </c>
      <c r="AI8" s="16">
        <v>0</v>
      </c>
      <c r="AJ8" s="16">
        <v>1</v>
      </c>
      <c r="AK8" s="16">
        <v>0</v>
      </c>
      <c r="AL8" s="16">
        <v>1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1</v>
      </c>
      <c r="AS8" s="21">
        <v>1</v>
      </c>
      <c r="AT8" s="21">
        <v>0</v>
      </c>
      <c r="AU8" s="21">
        <v>0</v>
      </c>
      <c r="AV8" s="118"/>
      <c r="AW8" s="118"/>
    </row>
    <row r="9" spans="1:49" ht="36.75" customHeight="1">
      <c r="AR9" s="18">
        <f>SUM(AR4:AR8)</f>
        <v>27</v>
      </c>
    </row>
    <row r="11" spans="1:49" ht="18.75">
      <c r="A11" s="19" t="s">
        <v>40</v>
      </c>
      <c r="B11" s="73" t="str">
        <f>REPT(B4,1)</f>
        <v>174</v>
      </c>
      <c r="C11" s="3" t="s">
        <v>35</v>
      </c>
      <c r="D11" s="20" t="str">
        <f t="shared" ref="D11:E15" si="0">REPT(D4,1)</f>
        <v>12</v>
      </c>
      <c r="E11" s="20" t="str">
        <f t="shared" si="0"/>
        <v>9</v>
      </c>
      <c r="F11" s="101">
        <f>SUM(F4:N4)</f>
        <v>9</v>
      </c>
      <c r="G11" s="101"/>
      <c r="H11" s="101"/>
      <c r="I11" s="101"/>
      <c r="J11" s="101"/>
      <c r="K11" s="101"/>
      <c r="L11" s="101"/>
      <c r="M11" s="101"/>
      <c r="N11" s="101"/>
      <c r="O11" s="102">
        <f>SUM(O4:U4)</f>
        <v>9</v>
      </c>
      <c r="P11" s="102"/>
      <c r="Q11" s="102"/>
      <c r="R11" s="102"/>
      <c r="S11" s="102"/>
      <c r="T11" s="102"/>
      <c r="U11" s="102"/>
      <c r="V11" s="104">
        <f>SUM(V4:W4)</f>
        <v>9</v>
      </c>
      <c r="W11" s="104"/>
      <c r="X11" s="103">
        <f>SUM(X4:AB4)</f>
        <v>9</v>
      </c>
      <c r="Y11" s="103"/>
      <c r="Z11" s="103"/>
      <c r="AA11" s="103"/>
      <c r="AB11" s="103"/>
      <c r="AC11" s="10"/>
      <c r="AD11" s="10"/>
      <c r="AE11" s="10"/>
      <c r="AF11" s="108">
        <f>SUM(AF4:AN4)</f>
        <v>9</v>
      </c>
      <c r="AG11" s="109"/>
      <c r="AH11" s="109"/>
      <c r="AI11" s="109"/>
      <c r="AJ11" s="109"/>
      <c r="AK11" s="109"/>
      <c r="AL11" s="109"/>
      <c r="AM11" s="109"/>
      <c r="AN11" s="110"/>
      <c r="AR11" s="111">
        <f>SUM(AS11:AU15)</f>
        <v>27</v>
      </c>
      <c r="AS11" s="105">
        <f>SUM(AS4:AU4)</f>
        <v>1</v>
      </c>
      <c r="AT11" s="106"/>
      <c r="AU11" s="107"/>
    </row>
    <row r="12" spans="1:49" ht="18.75">
      <c r="A12" s="11"/>
      <c r="B12" s="73"/>
      <c r="C12" s="3" t="s">
        <v>132</v>
      </c>
      <c r="D12" s="20" t="str">
        <f t="shared" si="0"/>
        <v>215,24</v>
      </c>
      <c r="E12" s="20" t="str">
        <f t="shared" si="0"/>
        <v>121</v>
      </c>
      <c r="F12" s="101">
        <f>SUM(F5:N5)</f>
        <v>121</v>
      </c>
      <c r="G12" s="101"/>
      <c r="H12" s="101"/>
      <c r="I12" s="101"/>
      <c r="J12" s="101"/>
      <c r="K12" s="101"/>
      <c r="L12" s="101"/>
      <c r="M12" s="101"/>
      <c r="N12" s="101"/>
      <c r="O12" s="102">
        <f>SUM(O5:U5)</f>
        <v>121</v>
      </c>
      <c r="P12" s="102"/>
      <c r="Q12" s="102"/>
      <c r="R12" s="102"/>
      <c r="S12" s="102"/>
      <c r="T12" s="102"/>
      <c r="U12" s="102"/>
      <c r="V12" s="104">
        <f>SUM(V5:W5)</f>
        <v>121</v>
      </c>
      <c r="W12" s="104"/>
      <c r="X12" s="103">
        <f>SUM(X5:AB5)</f>
        <v>121</v>
      </c>
      <c r="Y12" s="103"/>
      <c r="Z12" s="103"/>
      <c r="AA12" s="103"/>
      <c r="AB12" s="103"/>
      <c r="AC12" s="10"/>
      <c r="AD12" s="10"/>
      <c r="AE12" s="10"/>
      <c r="AF12" s="108">
        <f>SUM(AF5:AN5)</f>
        <v>121</v>
      </c>
      <c r="AG12" s="109"/>
      <c r="AH12" s="109"/>
      <c r="AI12" s="109"/>
      <c r="AJ12" s="109"/>
      <c r="AK12" s="109"/>
      <c r="AL12" s="109"/>
      <c r="AM12" s="109"/>
      <c r="AN12" s="110"/>
      <c r="AR12" s="112"/>
      <c r="AS12" s="105">
        <f>SUM(AS5:AU5)</f>
        <v>14</v>
      </c>
      <c r="AT12" s="106"/>
      <c r="AU12" s="107"/>
    </row>
    <row r="13" spans="1:49" ht="24">
      <c r="A13" s="11"/>
      <c r="B13" s="73"/>
      <c r="C13" s="3" t="s">
        <v>37</v>
      </c>
      <c r="D13" s="20" t="str">
        <f t="shared" si="0"/>
        <v>42,5</v>
      </c>
      <c r="E13" s="20" t="str">
        <f t="shared" si="0"/>
        <v>28</v>
      </c>
      <c r="F13" s="101">
        <f>SUM(F6:N6)</f>
        <v>28</v>
      </c>
      <c r="G13" s="101"/>
      <c r="H13" s="101"/>
      <c r="I13" s="101"/>
      <c r="J13" s="101"/>
      <c r="K13" s="101"/>
      <c r="L13" s="101"/>
      <c r="M13" s="101"/>
      <c r="N13" s="101"/>
      <c r="O13" s="102">
        <f>SUM(O6:U6)</f>
        <v>28</v>
      </c>
      <c r="P13" s="102"/>
      <c r="Q13" s="102"/>
      <c r="R13" s="102"/>
      <c r="S13" s="102"/>
      <c r="T13" s="102"/>
      <c r="U13" s="102"/>
      <c r="V13" s="104">
        <f>SUM(V6:W6)</f>
        <v>28</v>
      </c>
      <c r="W13" s="104"/>
      <c r="X13" s="103">
        <f>SUM(X6:AB6)</f>
        <v>28</v>
      </c>
      <c r="Y13" s="103"/>
      <c r="Z13" s="103"/>
      <c r="AA13" s="103"/>
      <c r="AB13" s="103"/>
      <c r="AC13" s="10"/>
      <c r="AD13" s="10"/>
      <c r="AE13" s="10"/>
      <c r="AF13" s="108">
        <f>SUM(AF6:AN6)</f>
        <v>28</v>
      </c>
      <c r="AG13" s="109"/>
      <c r="AH13" s="109"/>
      <c r="AI13" s="109"/>
      <c r="AJ13" s="109"/>
      <c r="AK13" s="109"/>
      <c r="AL13" s="109"/>
      <c r="AM13" s="109"/>
      <c r="AN13" s="110"/>
      <c r="AR13" s="112"/>
      <c r="AS13" s="105">
        <f>SUM(AS6:AU6)</f>
        <v>9</v>
      </c>
      <c r="AT13" s="106"/>
      <c r="AU13" s="107"/>
    </row>
    <row r="14" spans="1:49" ht="24">
      <c r="B14" s="73"/>
      <c r="C14" s="3" t="s">
        <v>38</v>
      </c>
      <c r="D14" s="20" t="str">
        <f t="shared" si="0"/>
        <v>15</v>
      </c>
      <c r="E14" s="20" t="str">
        <f t="shared" si="0"/>
        <v>11</v>
      </c>
      <c r="F14" s="101">
        <f>SUM(F7:N7)</f>
        <v>11</v>
      </c>
      <c r="G14" s="101"/>
      <c r="H14" s="101"/>
      <c r="I14" s="101"/>
      <c r="J14" s="101"/>
      <c r="K14" s="101"/>
      <c r="L14" s="101"/>
      <c r="M14" s="101"/>
      <c r="N14" s="101"/>
      <c r="O14" s="102">
        <f>SUM(O7:U7)</f>
        <v>11</v>
      </c>
      <c r="P14" s="102"/>
      <c r="Q14" s="102"/>
      <c r="R14" s="102"/>
      <c r="S14" s="102"/>
      <c r="T14" s="102"/>
      <c r="U14" s="102"/>
      <c r="V14" s="104">
        <f>SUM(V7:W7)</f>
        <v>11</v>
      </c>
      <c r="W14" s="104"/>
      <c r="X14" s="103">
        <f>SUM(X7:AB7)</f>
        <v>11</v>
      </c>
      <c r="Y14" s="103"/>
      <c r="Z14" s="103"/>
      <c r="AA14" s="103"/>
      <c r="AB14" s="103"/>
      <c r="AC14" s="10"/>
      <c r="AD14" s="10"/>
      <c r="AE14" s="10"/>
      <c r="AF14" s="108">
        <f>SUM(AF7:AN7)</f>
        <v>11</v>
      </c>
      <c r="AG14" s="109"/>
      <c r="AH14" s="109"/>
      <c r="AI14" s="109"/>
      <c r="AJ14" s="109"/>
      <c r="AK14" s="109"/>
      <c r="AL14" s="109"/>
      <c r="AM14" s="109"/>
      <c r="AN14" s="110"/>
      <c r="AR14" s="112"/>
      <c r="AS14" s="105">
        <f>SUM(AS7:AU7)</f>
        <v>2</v>
      </c>
      <c r="AT14" s="106"/>
      <c r="AU14" s="107"/>
    </row>
    <row r="15" spans="1:49" ht="21.75" customHeight="1">
      <c r="B15" s="73"/>
      <c r="C15" s="3" t="s">
        <v>39</v>
      </c>
      <c r="D15" s="20" t="str">
        <f t="shared" si="0"/>
        <v>3</v>
      </c>
      <c r="E15" s="20" t="str">
        <f t="shared" si="0"/>
        <v>2</v>
      </c>
      <c r="F15" s="101">
        <f>SUM(F8:N8)</f>
        <v>2</v>
      </c>
      <c r="G15" s="101"/>
      <c r="H15" s="101"/>
      <c r="I15" s="101"/>
      <c r="J15" s="101"/>
      <c r="K15" s="101"/>
      <c r="L15" s="101"/>
      <c r="M15" s="101"/>
      <c r="N15" s="101"/>
      <c r="O15" s="102">
        <f>SUM(O8:U8)</f>
        <v>2</v>
      </c>
      <c r="P15" s="102"/>
      <c r="Q15" s="102"/>
      <c r="R15" s="102"/>
      <c r="S15" s="102"/>
      <c r="T15" s="102"/>
      <c r="U15" s="102"/>
      <c r="V15" s="104">
        <f>SUM(V8:W8)</f>
        <v>2</v>
      </c>
      <c r="W15" s="104"/>
      <c r="X15" s="103">
        <f>SUM(X8:AB8)</f>
        <v>2</v>
      </c>
      <c r="Y15" s="103"/>
      <c r="Z15" s="103"/>
      <c r="AA15" s="103"/>
      <c r="AB15" s="103"/>
      <c r="AC15" s="10"/>
      <c r="AD15" s="10"/>
      <c r="AE15" s="10"/>
      <c r="AF15" s="108">
        <f>SUM(AF8:AN8)</f>
        <v>2</v>
      </c>
      <c r="AG15" s="109"/>
      <c r="AH15" s="109"/>
      <c r="AI15" s="109"/>
      <c r="AJ15" s="109"/>
      <c r="AK15" s="109"/>
      <c r="AL15" s="109"/>
      <c r="AM15" s="109"/>
      <c r="AN15" s="110"/>
      <c r="AR15" s="113"/>
      <c r="AS15" s="105">
        <f>SUM(AS8:AU8)</f>
        <v>1</v>
      </c>
      <c r="AT15" s="106"/>
      <c r="AU15" s="107"/>
    </row>
    <row r="17" spans="4:46">
      <c r="D17" s="6">
        <f>SUM(D4:D8)</f>
        <v>287.74</v>
      </c>
      <c r="E17" s="6">
        <f>SUM(E4:E8)</f>
        <v>171</v>
      </c>
      <c r="J17" s="6">
        <f>SUM(F11:N15)</f>
        <v>171</v>
      </c>
      <c r="R17" s="6">
        <f>SUM(O11:U15)</f>
        <v>171</v>
      </c>
      <c r="W17" s="6">
        <f>SUM(V11:W15)</f>
        <v>171</v>
      </c>
      <c r="Z17" s="6">
        <f>SUM(X11:AB15)</f>
        <v>171</v>
      </c>
      <c r="AJ17" s="5">
        <f>SUM(AF11:AF15)</f>
        <v>171</v>
      </c>
      <c r="AT17" s="5">
        <f>SUM(AS11:AU15)</f>
        <v>27</v>
      </c>
    </row>
  </sheetData>
  <mergeCells count="61">
    <mergeCell ref="AF15:AN15"/>
    <mergeCell ref="AS15:AU15"/>
    <mergeCell ref="AV4:AV8"/>
    <mergeCell ref="AW4:AW8"/>
    <mergeCell ref="AF11:AN11"/>
    <mergeCell ref="AR11:AR15"/>
    <mergeCell ref="AS11:AU11"/>
    <mergeCell ref="AF12:AN12"/>
    <mergeCell ref="AS12:AU12"/>
    <mergeCell ref="AF13:AN13"/>
    <mergeCell ref="AF14:AN14"/>
    <mergeCell ref="AV1:AV3"/>
    <mergeCell ref="AW1:AW3"/>
    <mergeCell ref="AF2:AI2"/>
    <mergeCell ref="AJ2:AM2"/>
    <mergeCell ref="AN2:AN3"/>
    <mergeCell ref="AO2:AO3"/>
    <mergeCell ref="AP2:AP3"/>
    <mergeCell ref="AS14:AU14"/>
    <mergeCell ref="AS2:AU2"/>
    <mergeCell ref="AD1:AD3"/>
    <mergeCell ref="AE1:AE3"/>
    <mergeCell ref="AF1:AQ1"/>
    <mergeCell ref="AR1:AU1"/>
    <mergeCell ref="AS13:AU13"/>
    <mergeCell ref="A4:A8"/>
    <mergeCell ref="B4:B8"/>
    <mergeCell ref="O1:U2"/>
    <mergeCell ref="V1:W2"/>
    <mergeCell ref="AQ2:AQ3"/>
    <mergeCell ref="AR2:AR3"/>
    <mergeCell ref="A1:A3"/>
    <mergeCell ref="B1:B3"/>
    <mergeCell ref="C1:C3"/>
    <mergeCell ref="D1:D3"/>
    <mergeCell ref="E1:E3"/>
    <mergeCell ref="AB1:AB3"/>
    <mergeCell ref="F1:N2"/>
    <mergeCell ref="X1:AA2"/>
    <mergeCell ref="X11:AB11"/>
    <mergeCell ref="V13:W13"/>
    <mergeCell ref="X13:AB13"/>
    <mergeCell ref="X15:AB15"/>
    <mergeCell ref="V14:W14"/>
    <mergeCell ref="AC1:AC3"/>
    <mergeCell ref="B11:B15"/>
    <mergeCell ref="F11:N11"/>
    <mergeCell ref="O11:U11"/>
    <mergeCell ref="X14:AB14"/>
    <mergeCell ref="V12:W12"/>
    <mergeCell ref="X12:AB12"/>
    <mergeCell ref="V11:W11"/>
    <mergeCell ref="F15:N15"/>
    <mergeCell ref="O15:U15"/>
    <mergeCell ref="V15:W15"/>
    <mergeCell ref="F14:N14"/>
    <mergeCell ref="O14:U14"/>
    <mergeCell ref="F12:N12"/>
    <mergeCell ref="O12:U12"/>
    <mergeCell ref="F13:N13"/>
    <mergeCell ref="O13:U13"/>
  </mergeCells>
  <phoneticPr fontId="0" type="noConversion"/>
  <pageMargins left="0" right="0" top="0" bottom="0" header="0" footer="0"/>
  <pageSetup paperSize="9" scale="72" fitToWidth="2" fitToHeight="2" orientation="landscape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D4" zoomScale="75" zoomScaleNormal="75" workbookViewId="0">
      <selection activeCell="I31" sqref="I3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100</v>
      </c>
      <c r="B4" s="58">
        <v>40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/>
      <c r="J5" s="12"/>
      <c r="K5" s="12"/>
      <c r="L5" s="12"/>
      <c r="M5" s="12">
        <v>1</v>
      </c>
      <c r="N5" s="12">
        <v>1</v>
      </c>
      <c r="O5" s="13"/>
      <c r="P5" s="13"/>
      <c r="Q5" s="13"/>
      <c r="R5" s="13"/>
      <c r="S5" s="13"/>
      <c r="T5" s="13"/>
      <c r="U5" s="13">
        <v>2</v>
      </c>
      <c r="V5" s="14"/>
      <c r="W5" s="14">
        <v>2</v>
      </c>
      <c r="X5" s="15"/>
      <c r="Y5" s="15"/>
      <c r="Z5" s="15"/>
      <c r="AA5" s="15">
        <v>2</v>
      </c>
      <c r="AB5" s="15"/>
      <c r="AC5" s="28">
        <v>2</v>
      </c>
      <c r="AD5" s="28"/>
      <c r="AE5" s="28">
        <v>1</v>
      </c>
      <c r="AF5" s="16"/>
      <c r="AG5" s="16"/>
      <c r="AH5" s="16">
        <v>2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22</v>
      </c>
      <c r="E6" s="28">
        <v>19</v>
      </c>
      <c r="F6" s="12"/>
      <c r="G6" s="12"/>
      <c r="H6" s="12">
        <v>2</v>
      </c>
      <c r="I6" s="12">
        <v>6</v>
      </c>
      <c r="J6" s="12">
        <v>2</v>
      </c>
      <c r="K6" s="12">
        <v>3</v>
      </c>
      <c r="L6" s="12"/>
      <c r="M6" s="12">
        <v>3</v>
      </c>
      <c r="N6" s="12">
        <v>3</v>
      </c>
      <c r="O6" s="13"/>
      <c r="P6" s="13">
        <v>1</v>
      </c>
      <c r="Q6" s="13"/>
      <c r="R6" s="13">
        <v>4</v>
      </c>
      <c r="S6" s="13">
        <v>5</v>
      </c>
      <c r="T6" s="13">
        <v>2</v>
      </c>
      <c r="U6" s="13">
        <v>7</v>
      </c>
      <c r="V6" s="14"/>
      <c r="W6" s="14">
        <v>19</v>
      </c>
      <c r="X6" s="15">
        <v>5</v>
      </c>
      <c r="Y6" s="15">
        <v>6</v>
      </c>
      <c r="Z6" s="15"/>
      <c r="AA6" s="15">
        <v>5</v>
      </c>
      <c r="AB6" s="15">
        <v>3</v>
      </c>
      <c r="AC6" s="28">
        <v>19</v>
      </c>
      <c r="AD6" s="28"/>
      <c r="AE6" s="28">
        <v>5</v>
      </c>
      <c r="AF6" s="16">
        <v>4</v>
      </c>
      <c r="AG6" s="16"/>
      <c r="AH6" s="16">
        <v>15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1</v>
      </c>
      <c r="AS6" s="17"/>
      <c r="AT6" s="17"/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/>
      <c r="L7" s="12">
        <v>1</v>
      </c>
      <c r="M7" s="12"/>
      <c r="N7" s="12">
        <v>1</v>
      </c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0</v>
      </c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14.75</v>
      </c>
      <c r="E12" s="28">
        <v>10</v>
      </c>
      <c r="F12" s="12"/>
      <c r="G12" s="12">
        <v>1</v>
      </c>
      <c r="H12" s="12">
        <v>2</v>
      </c>
      <c r="I12" s="12">
        <v>4</v>
      </c>
      <c r="J12" s="12">
        <v>1</v>
      </c>
      <c r="K12" s="12">
        <v>1</v>
      </c>
      <c r="L12" s="12"/>
      <c r="M12" s="12">
        <v>1</v>
      </c>
      <c r="N12" s="12"/>
      <c r="O12" s="13"/>
      <c r="P12" s="13"/>
      <c r="Q12" s="13">
        <v>2</v>
      </c>
      <c r="R12" s="13">
        <v>4</v>
      </c>
      <c r="S12" s="13">
        <v>3</v>
      </c>
      <c r="T12" s="13"/>
      <c r="U12" s="13">
        <v>1</v>
      </c>
      <c r="V12" s="14"/>
      <c r="W12" s="14">
        <v>10</v>
      </c>
      <c r="X12" s="15"/>
      <c r="Y12" s="15"/>
      <c r="Z12" s="15"/>
      <c r="AA12" s="15"/>
      <c r="AB12" s="15">
        <v>10</v>
      </c>
      <c r="AC12" s="28">
        <v>0</v>
      </c>
      <c r="AD12" s="28">
        <v>0</v>
      </c>
      <c r="AE12" s="28">
        <v>0</v>
      </c>
      <c r="AF12" s="16"/>
      <c r="AG12" s="16"/>
      <c r="AH12" s="16"/>
      <c r="AI12" s="16"/>
      <c r="AJ12" s="16">
        <v>9</v>
      </c>
      <c r="AK12" s="16"/>
      <c r="AL12" s="16"/>
      <c r="AM12" s="16"/>
      <c r="AN12" s="16">
        <v>1</v>
      </c>
      <c r="AO12" s="28"/>
      <c r="AP12" s="28"/>
      <c r="AQ12" s="4"/>
      <c r="AR12" s="28">
        <v>0</v>
      </c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8.25</v>
      </c>
      <c r="E13" s="28">
        <v>6</v>
      </c>
      <c r="F13" s="12"/>
      <c r="G13" s="12">
        <v>3</v>
      </c>
      <c r="H13" s="12">
        <v>1</v>
      </c>
      <c r="I13" s="12"/>
      <c r="J13" s="12">
        <v>1</v>
      </c>
      <c r="K13" s="12"/>
      <c r="L13" s="12"/>
      <c r="M13" s="12"/>
      <c r="N13" s="12">
        <v>1</v>
      </c>
      <c r="O13" s="13"/>
      <c r="P13" s="13">
        <v>1</v>
      </c>
      <c r="Q13" s="13"/>
      <c r="R13" s="13">
        <v>2</v>
      </c>
      <c r="S13" s="13">
        <v>1</v>
      </c>
      <c r="T13" s="13"/>
      <c r="U13" s="13">
        <v>2</v>
      </c>
      <c r="V13" s="14"/>
      <c r="W13" s="14">
        <v>6</v>
      </c>
      <c r="X13" s="15"/>
      <c r="Y13" s="15"/>
      <c r="Z13" s="15"/>
      <c r="AA13" s="15"/>
      <c r="AB13" s="15">
        <v>6</v>
      </c>
      <c r="AC13" s="28">
        <v>0</v>
      </c>
      <c r="AD13" s="28">
        <v>0</v>
      </c>
      <c r="AE13" s="28">
        <v>0</v>
      </c>
      <c r="AF13" s="16"/>
      <c r="AG13" s="16"/>
      <c r="AH13" s="16"/>
      <c r="AI13" s="16"/>
      <c r="AJ13" s="16">
        <v>6</v>
      </c>
      <c r="AK13" s="16"/>
      <c r="AL13" s="16"/>
      <c r="AM13" s="16"/>
      <c r="AN13" s="16"/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40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22</v>
      </c>
      <c r="E18" s="20" t="str">
        <f t="shared" si="6"/>
        <v>19</v>
      </c>
      <c r="F18" s="101">
        <f t="shared" si="0"/>
        <v>19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19</v>
      </c>
      <c r="P18" s="102"/>
      <c r="Q18" s="102"/>
      <c r="R18" s="102"/>
      <c r="S18" s="102"/>
      <c r="T18" s="102"/>
      <c r="U18" s="102"/>
      <c r="V18" s="104">
        <f t="shared" si="2"/>
        <v>19</v>
      </c>
      <c r="W18" s="104"/>
      <c r="X18" s="103">
        <f t="shared" si="3"/>
        <v>19</v>
      </c>
      <c r="Y18" s="103"/>
      <c r="Z18" s="103"/>
      <c r="AA18" s="103"/>
      <c r="AB18" s="103"/>
      <c r="AC18" s="10"/>
      <c r="AD18" s="10"/>
      <c r="AE18" s="10"/>
      <c r="AF18" s="108">
        <f t="shared" si="4"/>
        <v>19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0</v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14,75</v>
      </c>
      <c r="E24" s="20" t="str">
        <f t="shared" si="6"/>
        <v>10</v>
      </c>
      <c r="F24" s="101">
        <f t="shared" si="0"/>
        <v>10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10</v>
      </c>
      <c r="P24" s="102"/>
      <c r="Q24" s="102"/>
      <c r="R24" s="102"/>
      <c r="S24" s="102"/>
      <c r="T24" s="102"/>
      <c r="U24" s="102"/>
      <c r="V24" s="104">
        <f t="shared" si="2"/>
        <v>10</v>
      </c>
      <c r="W24" s="104"/>
      <c r="X24" s="103">
        <f t="shared" si="3"/>
        <v>10</v>
      </c>
      <c r="Y24" s="103"/>
      <c r="Z24" s="103"/>
      <c r="AA24" s="103"/>
      <c r="AB24" s="103"/>
      <c r="AC24" s="10"/>
      <c r="AD24" s="10"/>
      <c r="AE24" s="10"/>
      <c r="AF24" s="108">
        <f t="shared" si="4"/>
        <v>10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8,25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51.5</v>
      </c>
      <c r="E27" s="6">
        <f>SUM(E4:E13)</f>
        <v>40</v>
      </c>
      <c r="J27" s="6">
        <f>SUM(F16:N25)</f>
        <v>40</v>
      </c>
      <c r="R27" s="6">
        <f>SUM(O16:U25)</f>
        <v>40</v>
      </c>
      <c r="W27" s="6">
        <f>SUM(V16:W25)</f>
        <v>40</v>
      </c>
      <c r="Z27" s="6">
        <f>SUM(X16:AB25)</f>
        <v>40</v>
      </c>
      <c r="AJ27" s="5">
        <f>SUM(AF16:AN25)</f>
        <v>40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193</v>
      </c>
      <c r="B4" s="58">
        <v>68</v>
      </c>
      <c r="C4" s="3" t="s">
        <v>135</v>
      </c>
      <c r="D4" s="48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>
        <v>1</v>
      </c>
      <c r="AS4" s="17"/>
      <c r="AT4" s="17">
        <v>1</v>
      </c>
      <c r="AU4" s="17"/>
      <c r="AV4" s="61"/>
      <c r="AW4" s="61"/>
    </row>
    <row r="5" spans="1:49" ht="27" customHeight="1">
      <c r="A5" s="58"/>
      <c r="B5" s="58"/>
      <c r="C5" s="3" t="s">
        <v>141</v>
      </c>
      <c r="D5" s="48">
        <v>2</v>
      </c>
      <c r="E5" s="28">
        <v>1</v>
      </c>
      <c r="F5" s="12"/>
      <c r="G5" s="12"/>
      <c r="H5" s="12"/>
      <c r="I5" s="12"/>
      <c r="J5" s="12"/>
      <c r="K5" s="12">
        <v>1</v>
      </c>
      <c r="L5" s="12"/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/>
      <c r="AB5" s="15">
        <v>1</v>
      </c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>
        <v>1</v>
      </c>
      <c r="AS5" s="17"/>
      <c r="AT5" s="17">
        <v>1</v>
      </c>
      <c r="AU5" s="17"/>
      <c r="AV5" s="62"/>
      <c r="AW5" s="62"/>
    </row>
    <row r="6" spans="1:49" ht="27.75" customHeight="1">
      <c r="A6" s="58"/>
      <c r="B6" s="58"/>
      <c r="C6" s="3" t="s">
        <v>148</v>
      </c>
      <c r="D6" s="48">
        <v>29.8</v>
      </c>
      <c r="E6" s="28">
        <v>24</v>
      </c>
      <c r="F6" s="12">
        <v>2</v>
      </c>
      <c r="G6" s="12"/>
      <c r="H6" s="12">
        <v>5</v>
      </c>
      <c r="I6" s="12">
        <v>5</v>
      </c>
      <c r="J6" s="12">
        <v>2</v>
      </c>
      <c r="K6" s="12">
        <v>1</v>
      </c>
      <c r="L6" s="12">
        <v>4</v>
      </c>
      <c r="M6" s="12">
        <v>1</v>
      </c>
      <c r="N6" s="12">
        <v>4</v>
      </c>
      <c r="O6" s="13">
        <v>1</v>
      </c>
      <c r="P6" s="13">
        <v>2</v>
      </c>
      <c r="Q6" s="13">
        <v>2</v>
      </c>
      <c r="R6" s="13">
        <v>2</v>
      </c>
      <c r="S6" s="13">
        <v>3</v>
      </c>
      <c r="T6" s="13">
        <v>3</v>
      </c>
      <c r="U6" s="13">
        <v>11</v>
      </c>
      <c r="V6" s="14"/>
      <c r="W6" s="14">
        <v>24</v>
      </c>
      <c r="X6" s="15">
        <v>11</v>
      </c>
      <c r="Y6" s="15">
        <v>4</v>
      </c>
      <c r="Z6" s="15"/>
      <c r="AA6" s="15"/>
      <c r="AB6" s="15">
        <v>9</v>
      </c>
      <c r="AC6" s="28">
        <v>24</v>
      </c>
      <c r="AD6" s="28"/>
      <c r="AE6" s="28"/>
      <c r="AF6" s="16">
        <v>3</v>
      </c>
      <c r="AG6" s="16">
        <v>3</v>
      </c>
      <c r="AH6" s="16">
        <v>16</v>
      </c>
      <c r="AI6" s="16"/>
      <c r="AJ6" s="16"/>
      <c r="AK6" s="16"/>
      <c r="AL6" s="16"/>
      <c r="AM6" s="16"/>
      <c r="AN6" s="16">
        <v>2</v>
      </c>
      <c r="AO6" s="28">
        <v>4</v>
      </c>
      <c r="AP6" s="28"/>
      <c r="AQ6" s="4"/>
      <c r="AR6" s="28">
        <v>3</v>
      </c>
      <c r="AS6" s="17"/>
      <c r="AT6" s="17">
        <v>2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48">
        <v>2</v>
      </c>
      <c r="E7" s="28">
        <v>2</v>
      </c>
      <c r="F7" s="12"/>
      <c r="G7" s="12"/>
      <c r="H7" s="12"/>
      <c r="I7" s="12"/>
      <c r="J7" s="12"/>
      <c r="K7" s="12">
        <v>1</v>
      </c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>
        <v>2</v>
      </c>
      <c r="Y7" s="15"/>
      <c r="Z7" s="15"/>
      <c r="AA7" s="15"/>
      <c r="AB7" s="15"/>
      <c r="AC7" s="28">
        <v>2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48">
        <v>2</v>
      </c>
      <c r="E8" s="28">
        <v>2</v>
      </c>
      <c r="F8" s="12"/>
      <c r="G8" s="12"/>
      <c r="H8" s="12">
        <v>1</v>
      </c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>
        <v>1</v>
      </c>
      <c r="T8" s="13"/>
      <c r="U8" s="13">
        <v>1</v>
      </c>
      <c r="V8" s="14"/>
      <c r="W8" s="14">
        <v>2</v>
      </c>
      <c r="X8" s="15">
        <v>2</v>
      </c>
      <c r="Y8" s="15"/>
      <c r="Z8" s="15"/>
      <c r="AA8" s="15"/>
      <c r="AB8" s="15"/>
      <c r="AC8" s="28">
        <v>2</v>
      </c>
      <c r="AD8" s="28"/>
      <c r="AE8" s="28"/>
      <c r="AF8" s="16">
        <v>1</v>
      </c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48">
        <v>1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/>
      <c r="P9" s="13"/>
      <c r="Q9" s="13"/>
      <c r="R9" s="13">
        <v>1</v>
      </c>
      <c r="S9" s="13"/>
      <c r="T9" s="13"/>
      <c r="U9" s="13"/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>
        <v>1</v>
      </c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48">
        <v>7</v>
      </c>
      <c r="E10" s="28">
        <v>7</v>
      </c>
      <c r="F10" s="12"/>
      <c r="G10" s="12">
        <v>1</v>
      </c>
      <c r="H10" s="12"/>
      <c r="I10" s="12">
        <v>1</v>
      </c>
      <c r="J10" s="12">
        <v>1</v>
      </c>
      <c r="K10" s="12">
        <v>1</v>
      </c>
      <c r="L10" s="12"/>
      <c r="M10" s="12">
        <v>3</v>
      </c>
      <c r="N10" s="12"/>
      <c r="O10" s="13"/>
      <c r="P10" s="13"/>
      <c r="Q10" s="13"/>
      <c r="R10" s="13">
        <v>1</v>
      </c>
      <c r="S10" s="13"/>
      <c r="T10" s="13">
        <v>2</v>
      </c>
      <c r="U10" s="13">
        <v>4</v>
      </c>
      <c r="V10" s="14"/>
      <c r="W10" s="14">
        <v>7</v>
      </c>
      <c r="X10" s="15">
        <v>5</v>
      </c>
      <c r="Y10" s="15"/>
      <c r="Z10" s="15"/>
      <c r="AA10" s="15"/>
      <c r="AB10" s="15">
        <v>2</v>
      </c>
      <c r="AC10" s="28">
        <v>7</v>
      </c>
      <c r="AD10" s="28"/>
      <c r="AE10" s="28"/>
      <c r="AF10" s="16"/>
      <c r="AG10" s="16">
        <v>1</v>
      </c>
      <c r="AH10" s="16">
        <v>6</v>
      </c>
      <c r="AI10" s="16"/>
      <c r="AJ10" s="16"/>
      <c r="AK10" s="16"/>
      <c r="AL10" s="16"/>
      <c r="AM10" s="16"/>
      <c r="AN10" s="16"/>
      <c r="AO10" s="28">
        <v>1</v>
      </c>
      <c r="AP10" s="28"/>
      <c r="AQ10" s="4"/>
      <c r="AR10" s="28">
        <v>1</v>
      </c>
      <c r="AS10" s="17"/>
      <c r="AT10" s="17"/>
      <c r="AU10" s="17">
        <v>1</v>
      </c>
      <c r="AV10" s="62"/>
      <c r="AW10" s="62"/>
    </row>
    <row r="11" spans="1:49">
      <c r="A11" s="58"/>
      <c r="B11" s="58"/>
      <c r="C11" s="3" t="s">
        <v>140</v>
      </c>
      <c r="D11" s="49">
        <v>1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49">
        <v>15.25</v>
      </c>
      <c r="E12" s="28">
        <v>12</v>
      </c>
      <c r="F12" s="12">
        <v>1</v>
      </c>
      <c r="G12" s="12"/>
      <c r="H12" s="12">
        <v>4</v>
      </c>
      <c r="I12" s="12">
        <v>3</v>
      </c>
      <c r="J12" s="12">
        <v>1</v>
      </c>
      <c r="K12" s="12">
        <v>2</v>
      </c>
      <c r="L12" s="12">
        <v>1</v>
      </c>
      <c r="M12" s="12"/>
      <c r="N12" s="12"/>
      <c r="O12" s="13"/>
      <c r="P12" s="13"/>
      <c r="Q12" s="13">
        <v>2</v>
      </c>
      <c r="R12" s="13">
        <v>3</v>
      </c>
      <c r="S12" s="13">
        <v>3</v>
      </c>
      <c r="T12" s="13">
        <v>1</v>
      </c>
      <c r="U12" s="13">
        <v>3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>
        <v>2</v>
      </c>
      <c r="AH12" s="16"/>
      <c r="AI12" s="16"/>
      <c r="AJ12" s="16">
        <v>9</v>
      </c>
      <c r="AK12" s="16">
        <v>1</v>
      </c>
      <c r="AL12" s="16"/>
      <c r="AM12" s="16"/>
      <c r="AN12" s="16"/>
      <c r="AO12" s="28">
        <v>1</v>
      </c>
      <c r="AP12" s="28"/>
      <c r="AQ12" s="4"/>
      <c r="AR12" s="28">
        <v>2</v>
      </c>
      <c r="AS12" s="17"/>
      <c r="AT12" s="17"/>
      <c r="AU12" s="17">
        <v>2</v>
      </c>
      <c r="AV12" s="62"/>
      <c r="AW12" s="62"/>
    </row>
    <row r="13" spans="1:49">
      <c r="A13" s="58"/>
      <c r="B13" s="58"/>
      <c r="C13" s="3" t="s">
        <v>39</v>
      </c>
      <c r="D13" s="49">
        <v>13.5</v>
      </c>
      <c r="E13" s="28">
        <v>11</v>
      </c>
      <c r="F13" s="12">
        <v>1</v>
      </c>
      <c r="G13" s="12"/>
      <c r="H13" s="12">
        <v>4</v>
      </c>
      <c r="I13" s="12"/>
      <c r="J13" s="12">
        <v>2</v>
      </c>
      <c r="K13" s="12">
        <v>1</v>
      </c>
      <c r="L13" s="12"/>
      <c r="M13" s="12"/>
      <c r="N13" s="12">
        <v>3</v>
      </c>
      <c r="O13" s="13"/>
      <c r="P13" s="13">
        <v>1</v>
      </c>
      <c r="Q13" s="13">
        <v>1</v>
      </c>
      <c r="R13" s="13">
        <v>3</v>
      </c>
      <c r="S13" s="13"/>
      <c r="T13" s="13">
        <v>1</v>
      </c>
      <c r="U13" s="13">
        <v>5</v>
      </c>
      <c r="V13" s="14">
        <v>2</v>
      </c>
      <c r="W13" s="14">
        <v>9</v>
      </c>
      <c r="X13" s="15"/>
      <c r="Y13" s="15"/>
      <c r="Z13" s="15"/>
      <c r="AA13" s="15"/>
      <c r="AB13" s="15">
        <v>11</v>
      </c>
      <c r="AC13" s="28"/>
      <c r="AD13" s="28"/>
      <c r="AE13" s="28"/>
      <c r="AF13" s="16">
        <v>1</v>
      </c>
      <c r="AG13" s="16"/>
      <c r="AH13" s="16">
        <v>1</v>
      </c>
      <c r="AI13" s="16"/>
      <c r="AJ13" s="16">
        <v>8</v>
      </c>
      <c r="AK13" s="16"/>
      <c r="AL13" s="16"/>
      <c r="AM13" s="16"/>
      <c r="AN13" s="16">
        <v>1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68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1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29,8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2</v>
      </c>
      <c r="E20" s="20" t="str">
        <f t="shared" si="6"/>
        <v>2</v>
      </c>
      <c r="F20" s="101">
        <f t="shared" si="0"/>
        <v>2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2</v>
      </c>
      <c r="P20" s="102"/>
      <c r="Q20" s="102"/>
      <c r="R20" s="102"/>
      <c r="S20" s="102"/>
      <c r="T20" s="102"/>
      <c r="U20" s="102"/>
      <c r="V20" s="104">
        <f t="shared" si="2"/>
        <v>2</v>
      </c>
      <c r="W20" s="104"/>
      <c r="X20" s="103">
        <f t="shared" si="3"/>
        <v>2</v>
      </c>
      <c r="Y20" s="103"/>
      <c r="Z20" s="103"/>
      <c r="AA20" s="103"/>
      <c r="AB20" s="103"/>
      <c r="AC20" s="10"/>
      <c r="AD20" s="10"/>
      <c r="AE20" s="10"/>
      <c r="AF20" s="108">
        <f t="shared" si="4"/>
        <v>2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7</v>
      </c>
      <c r="E22" s="20" t="str">
        <f t="shared" si="6"/>
        <v>7</v>
      </c>
      <c r="F22" s="101">
        <f t="shared" si="0"/>
        <v>7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7</v>
      </c>
      <c r="P22" s="102"/>
      <c r="Q22" s="102"/>
      <c r="R22" s="102"/>
      <c r="S22" s="102"/>
      <c r="T22" s="102"/>
      <c r="U22" s="102"/>
      <c r="V22" s="104">
        <f t="shared" si="2"/>
        <v>7</v>
      </c>
      <c r="W22" s="104"/>
      <c r="X22" s="103">
        <f t="shared" si="3"/>
        <v>7</v>
      </c>
      <c r="Y22" s="103"/>
      <c r="Z22" s="103"/>
      <c r="AA22" s="103"/>
      <c r="AB22" s="103"/>
      <c r="AC22" s="10"/>
      <c r="AD22" s="10"/>
      <c r="AE22" s="10"/>
      <c r="AF22" s="108">
        <f t="shared" si="4"/>
        <v>7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1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15,25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13,5</v>
      </c>
      <c r="E25" s="20" t="str">
        <f t="shared" si="6"/>
        <v>11</v>
      </c>
      <c r="F25" s="101">
        <f t="shared" si="0"/>
        <v>11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11</v>
      </c>
      <c r="P25" s="102"/>
      <c r="Q25" s="102"/>
      <c r="R25" s="102"/>
      <c r="S25" s="102"/>
      <c r="T25" s="102"/>
      <c r="U25" s="102"/>
      <c r="V25" s="104">
        <f t="shared" si="2"/>
        <v>11</v>
      </c>
      <c r="W25" s="104"/>
      <c r="X25" s="103">
        <f t="shared" si="3"/>
        <v>11</v>
      </c>
      <c r="Y25" s="103"/>
      <c r="Z25" s="103"/>
      <c r="AA25" s="103"/>
      <c r="AB25" s="103"/>
      <c r="AC25" s="10"/>
      <c r="AD25" s="10"/>
      <c r="AE25" s="10"/>
      <c r="AF25" s="108">
        <f t="shared" si="4"/>
        <v>11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74.55</v>
      </c>
      <c r="E27" s="6">
        <f>SUM(E4:E13)</f>
        <v>61</v>
      </c>
      <c r="J27" s="6">
        <f>SUM(F16:N25)</f>
        <v>61</v>
      </c>
      <c r="R27" s="6">
        <f>SUM(O16:U25)</f>
        <v>61</v>
      </c>
      <c r="W27" s="6">
        <f>SUM(V16:W25)</f>
        <v>61</v>
      </c>
      <c r="Z27" s="6">
        <f>SUM(X16:AB25)</f>
        <v>61</v>
      </c>
      <c r="AJ27" s="5">
        <f>SUM(AF16:AN25)</f>
        <v>61</v>
      </c>
      <c r="AT27" s="5">
        <f>SUM(AS16:AU25)</f>
        <v>8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E1" zoomScale="75" zoomScaleNormal="75" workbookViewId="0">
      <selection activeCell="AW18" sqref="AW18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75</v>
      </c>
      <c r="B4" s="58">
        <v>42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>
        <v>1</v>
      </c>
      <c r="U4" s="13"/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>
        <v>1</v>
      </c>
      <c r="J5" s="12"/>
      <c r="K5" s="12"/>
      <c r="L5" s="12"/>
      <c r="M5" s="12"/>
      <c r="N5" s="12"/>
      <c r="O5" s="13"/>
      <c r="P5" s="13"/>
      <c r="Q5" s="13"/>
      <c r="R5" s="13"/>
      <c r="S5" s="13">
        <v>1</v>
      </c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>
        <v>1</v>
      </c>
      <c r="AE5" s="28"/>
      <c r="AF5" s="16"/>
      <c r="AG5" s="16">
        <v>1</v>
      </c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22</v>
      </c>
      <c r="F6" s="12">
        <v>3</v>
      </c>
      <c r="G6" s="12">
        <v>1</v>
      </c>
      <c r="H6" s="12">
        <v>4</v>
      </c>
      <c r="I6" s="12">
        <v>4</v>
      </c>
      <c r="J6" s="12">
        <v>3</v>
      </c>
      <c r="K6" s="12">
        <v>2</v>
      </c>
      <c r="L6" s="12">
        <v>3</v>
      </c>
      <c r="M6" s="12">
        <v>2</v>
      </c>
      <c r="N6" s="12">
        <v>0</v>
      </c>
      <c r="O6" s="13">
        <v>3</v>
      </c>
      <c r="P6" s="13">
        <v>0</v>
      </c>
      <c r="Q6" s="13">
        <v>2</v>
      </c>
      <c r="R6" s="13">
        <v>3</v>
      </c>
      <c r="S6" s="13">
        <v>6</v>
      </c>
      <c r="T6" s="13">
        <v>1</v>
      </c>
      <c r="U6" s="13">
        <v>7</v>
      </c>
      <c r="V6" s="14"/>
      <c r="W6" s="14">
        <v>22</v>
      </c>
      <c r="X6" s="15">
        <v>10</v>
      </c>
      <c r="Y6" s="15">
        <v>3</v>
      </c>
      <c r="Z6" s="15">
        <v>0</v>
      </c>
      <c r="AA6" s="15">
        <v>4</v>
      </c>
      <c r="AB6" s="15">
        <v>5</v>
      </c>
      <c r="AC6" s="28">
        <v>19</v>
      </c>
      <c r="AD6" s="28">
        <v>5</v>
      </c>
      <c r="AE6" s="28">
        <v>1</v>
      </c>
      <c r="AF6" s="16">
        <v>3</v>
      </c>
      <c r="AG6" s="16">
        <v>2</v>
      </c>
      <c r="AH6" s="16">
        <v>16</v>
      </c>
      <c r="AI6" s="16">
        <v>1</v>
      </c>
      <c r="AJ6" s="16"/>
      <c r="AK6" s="16"/>
      <c r="AL6" s="16"/>
      <c r="AM6" s="16"/>
      <c r="AN6" s="16"/>
      <c r="AO6" s="28">
        <v>1</v>
      </c>
      <c r="AP6" s="28"/>
      <c r="AQ6" s="4"/>
      <c r="AR6" s="28">
        <v>2</v>
      </c>
      <c r="AS6" s="17"/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/>
      <c r="I7" s="12">
        <v>1</v>
      </c>
      <c r="J7" s="12"/>
      <c r="K7" s="12"/>
      <c r="L7" s="12"/>
      <c r="M7" s="12"/>
      <c r="N7" s="12"/>
      <c r="O7" s="13"/>
      <c r="P7" s="13"/>
      <c r="Q7" s="13"/>
      <c r="R7" s="13">
        <v>1</v>
      </c>
      <c r="S7" s="13"/>
      <c r="T7" s="13"/>
      <c r="U7" s="13"/>
      <c r="V7" s="14"/>
      <c r="W7" s="14">
        <v>1</v>
      </c>
      <c r="X7" s="15"/>
      <c r="Y7" s="15"/>
      <c r="Z7" s="15"/>
      <c r="AA7" s="15">
        <v>1</v>
      </c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/>
      <c r="E8" s="28"/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/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2</v>
      </c>
      <c r="E11" s="28">
        <v>2</v>
      </c>
      <c r="F11" s="12"/>
      <c r="G11" s="12"/>
      <c r="H11" s="12"/>
      <c r="I11" s="12"/>
      <c r="J11" s="12">
        <v>2</v>
      </c>
      <c r="K11" s="12"/>
      <c r="L11" s="12"/>
      <c r="M11" s="12"/>
      <c r="N11" s="12"/>
      <c r="O11" s="13"/>
      <c r="P11" s="13"/>
      <c r="Q11" s="13"/>
      <c r="R11" s="13">
        <v>2</v>
      </c>
      <c r="S11" s="13"/>
      <c r="T11" s="13"/>
      <c r="U11" s="13"/>
      <c r="V11" s="14"/>
      <c r="W11" s="14">
        <v>2</v>
      </c>
      <c r="X11" s="15"/>
      <c r="Y11" s="15">
        <v>2</v>
      </c>
      <c r="Z11" s="15"/>
      <c r="AA11" s="15"/>
      <c r="AB11" s="15"/>
      <c r="AC11" s="28">
        <v>2</v>
      </c>
      <c r="AD11" s="28"/>
      <c r="AE11" s="28"/>
      <c r="AF11" s="16"/>
      <c r="AG11" s="16"/>
      <c r="AH11" s="16">
        <v>2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12</v>
      </c>
      <c r="E12" s="28">
        <v>9</v>
      </c>
      <c r="F12" s="12">
        <v>0</v>
      </c>
      <c r="G12" s="12">
        <v>0</v>
      </c>
      <c r="H12" s="12">
        <v>1</v>
      </c>
      <c r="I12" s="12">
        <v>5</v>
      </c>
      <c r="J12" s="12">
        <v>1</v>
      </c>
      <c r="K12" s="12">
        <v>1</v>
      </c>
      <c r="L12" s="12">
        <v>1</v>
      </c>
      <c r="M12" s="12">
        <v>0</v>
      </c>
      <c r="N12" s="12">
        <v>0</v>
      </c>
      <c r="O12" s="13"/>
      <c r="P12" s="13"/>
      <c r="Q12" s="13">
        <v>1</v>
      </c>
      <c r="R12" s="13">
        <v>2</v>
      </c>
      <c r="S12" s="13">
        <v>3</v>
      </c>
      <c r="T12" s="13">
        <v>2</v>
      </c>
      <c r="U12" s="13">
        <v>1</v>
      </c>
      <c r="V12" s="14"/>
      <c r="W12" s="14">
        <v>9</v>
      </c>
      <c r="X12" s="15"/>
      <c r="Y12" s="15"/>
      <c r="Z12" s="15"/>
      <c r="AA12" s="15"/>
      <c r="AB12" s="15">
        <v>9</v>
      </c>
      <c r="AC12" s="28"/>
      <c r="AD12" s="28"/>
      <c r="AE12" s="28"/>
      <c r="AF12" s="16"/>
      <c r="AG12" s="16"/>
      <c r="AH12" s="16"/>
      <c r="AI12" s="16"/>
      <c r="AJ12" s="16">
        <v>8</v>
      </c>
      <c r="AK12" s="16"/>
      <c r="AL12" s="16"/>
      <c r="AM12" s="16"/>
      <c r="AN12" s="16">
        <v>1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6</v>
      </c>
      <c r="E13" s="28">
        <v>4</v>
      </c>
      <c r="F13" s="12">
        <v>0</v>
      </c>
      <c r="G13" s="12">
        <v>0</v>
      </c>
      <c r="H13" s="12">
        <v>1</v>
      </c>
      <c r="I13" s="12">
        <v>0</v>
      </c>
      <c r="J13" s="12">
        <v>2</v>
      </c>
      <c r="K13" s="12">
        <v>1</v>
      </c>
      <c r="L13" s="12">
        <v>0</v>
      </c>
      <c r="M13" s="12">
        <v>0</v>
      </c>
      <c r="N13" s="12">
        <v>0</v>
      </c>
      <c r="O13" s="13"/>
      <c r="P13" s="13"/>
      <c r="Q13" s="13"/>
      <c r="R13" s="13">
        <v>1</v>
      </c>
      <c r="S13" s="13">
        <v>1</v>
      </c>
      <c r="T13" s="13"/>
      <c r="U13" s="13">
        <v>2</v>
      </c>
      <c r="V13" s="14"/>
      <c r="W13" s="14">
        <v>4</v>
      </c>
      <c r="X13" s="15"/>
      <c r="Y13" s="15"/>
      <c r="Z13" s="15"/>
      <c r="AA13" s="15"/>
      <c r="AB13" s="15">
        <v>4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/>
      <c r="AM13" s="16"/>
      <c r="AN13" s="16">
        <v>1</v>
      </c>
      <c r="AO13" s="28"/>
      <c r="AP13" s="28"/>
      <c r="AQ13" s="4"/>
      <c r="AR13" s="28">
        <v>2</v>
      </c>
      <c r="AS13" s="17"/>
      <c r="AT13" s="17"/>
      <c r="AU13" s="17">
        <v>2</v>
      </c>
      <c r="AV13" s="63"/>
      <c r="AW13" s="63"/>
    </row>
    <row r="14" spans="1:49">
      <c r="AR14" s="18">
        <f>SUM(AR4:AR13)</f>
        <v>5</v>
      </c>
    </row>
    <row r="15" spans="1:49" ht="21.75" customHeight="1"/>
    <row r="16" spans="1:49" ht="18.75">
      <c r="A16" s="19" t="s">
        <v>40</v>
      </c>
      <c r="B16" s="73" t="str">
        <f>REPT(B4,1)</f>
        <v>42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22</v>
      </c>
      <c r="F18" s="101">
        <f t="shared" si="0"/>
        <v>22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22</v>
      </c>
      <c r="P18" s="102"/>
      <c r="Q18" s="102"/>
      <c r="R18" s="102"/>
      <c r="S18" s="102"/>
      <c r="T18" s="102"/>
      <c r="U18" s="102"/>
      <c r="V18" s="104">
        <f t="shared" si="2"/>
        <v>22</v>
      </c>
      <c r="W18" s="104"/>
      <c r="X18" s="103">
        <f t="shared" si="3"/>
        <v>22</v>
      </c>
      <c r="Y18" s="103"/>
      <c r="Z18" s="103"/>
      <c r="AA18" s="103"/>
      <c r="AB18" s="103"/>
      <c r="AC18" s="10"/>
      <c r="AD18" s="10"/>
      <c r="AE18" s="10"/>
      <c r="AF18" s="108">
        <f t="shared" si="4"/>
        <v>22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/>
      </c>
      <c r="E20" s="20" t="str">
        <f t="shared" si="6"/>
        <v/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/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</v>
      </c>
      <c r="E23" s="20" t="str">
        <f t="shared" si="6"/>
        <v>2</v>
      </c>
      <c r="F23" s="101">
        <f t="shared" si="0"/>
        <v>2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2</v>
      </c>
      <c r="P23" s="102"/>
      <c r="Q23" s="102"/>
      <c r="R23" s="102"/>
      <c r="S23" s="102"/>
      <c r="T23" s="102"/>
      <c r="U23" s="102"/>
      <c r="V23" s="104">
        <f t="shared" si="2"/>
        <v>2</v>
      </c>
      <c r="W23" s="104"/>
      <c r="X23" s="103">
        <f t="shared" si="3"/>
        <v>2</v>
      </c>
      <c r="Y23" s="103"/>
      <c r="Z23" s="103"/>
      <c r="AA23" s="103"/>
      <c r="AB23" s="103"/>
      <c r="AC23" s="10"/>
      <c r="AD23" s="10"/>
      <c r="AE23" s="10"/>
      <c r="AF23" s="108">
        <f t="shared" si="4"/>
        <v>2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12</v>
      </c>
      <c r="E24" s="20" t="str">
        <f t="shared" si="6"/>
        <v>9</v>
      </c>
      <c r="F24" s="101">
        <f t="shared" si="0"/>
        <v>9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9</v>
      </c>
      <c r="P24" s="102"/>
      <c r="Q24" s="102"/>
      <c r="R24" s="102"/>
      <c r="S24" s="102"/>
      <c r="T24" s="102"/>
      <c r="U24" s="102"/>
      <c r="V24" s="104">
        <f t="shared" si="2"/>
        <v>9</v>
      </c>
      <c r="W24" s="104"/>
      <c r="X24" s="103">
        <f t="shared" si="3"/>
        <v>9</v>
      </c>
      <c r="Y24" s="103"/>
      <c r="Z24" s="103"/>
      <c r="AA24" s="103"/>
      <c r="AB24" s="103"/>
      <c r="AC24" s="10"/>
      <c r="AD24" s="10"/>
      <c r="AE24" s="10"/>
      <c r="AF24" s="108">
        <f t="shared" si="4"/>
        <v>9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6</v>
      </c>
      <c r="E25" s="20" t="str">
        <f t="shared" si="6"/>
        <v>4</v>
      </c>
      <c r="F25" s="101">
        <f t="shared" si="0"/>
        <v>4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4</v>
      </c>
      <c r="P25" s="102"/>
      <c r="Q25" s="102"/>
      <c r="R25" s="102"/>
      <c r="S25" s="102"/>
      <c r="T25" s="102"/>
      <c r="U25" s="102"/>
      <c r="V25" s="104">
        <f t="shared" si="2"/>
        <v>4</v>
      </c>
      <c r="W25" s="104"/>
      <c r="X25" s="103">
        <f t="shared" si="3"/>
        <v>4</v>
      </c>
      <c r="Y25" s="103"/>
      <c r="Z25" s="103"/>
      <c r="AA25" s="103"/>
      <c r="AB25" s="103"/>
      <c r="AC25" s="10"/>
      <c r="AD25" s="10"/>
      <c r="AE25" s="10"/>
      <c r="AF25" s="108">
        <f t="shared" si="4"/>
        <v>4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2</v>
      </c>
      <c r="AT25" s="106"/>
      <c r="AU25" s="107"/>
    </row>
    <row r="27" spans="1:47">
      <c r="D27" s="6">
        <f>SUM(D4:D13)</f>
        <v>47</v>
      </c>
      <c r="E27" s="6">
        <f>SUM(E4:E13)</f>
        <v>40</v>
      </c>
      <c r="J27" s="6">
        <f>SUM(F16:N25)</f>
        <v>40</v>
      </c>
      <c r="R27" s="6">
        <f>SUM(O16:U25)</f>
        <v>40</v>
      </c>
      <c r="W27" s="6">
        <f>SUM(V16:W25)</f>
        <v>40</v>
      </c>
      <c r="Z27" s="6">
        <f>SUM(X16:AB25)</f>
        <v>40</v>
      </c>
      <c r="AJ27" s="5">
        <f>SUM(AF16:AN25)</f>
        <v>40</v>
      </c>
      <c r="AT27" s="5">
        <f>SUM(AS16:AU25)</f>
        <v>5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AW27"/>
  <sheetViews>
    <sheetView topLeftCell="AE7" zoomScale="75" zoomScaleNormal="75" workbookViewId="0">
      <selection activeCell="AH31" sqref="AH31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114</v>
      </c>
      <c r="B4" s="58">
        <v>41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>
        <v>1</v>
      </c>
      <c r="K4" s="12"/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/>
      <c r="N5" s="12">
        <v>1</v>
      </c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>
        <v>1</v>
      </c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21</v>
      </c>
      <c r="E6" s="28">
        <v>20</v>
      </c>
      <c r="F6" s="12">
        <v>1</v>
      </c>
      <c r="G6" s="12">
        <v>1</v>
      </c>
      <c r="H6" s="12">
        <v>4</v>
      </c>
      <c r="I6" s="12">
        <v>3</v>
      </c>
      <c r="J6" s="12">
        <v>6</v>
      </c>
      <c r="K6" s="12">
        <v>1</v>
      </c>
      <c r="L6" s="12">
        <v>1</v>
      </c>
      <c r="M6" s="12">
        <v>1</v>
      </c>
      <c r="N6" s="12">
        <v>2</v>
      </c>
      <c r="O6" s="13">
        <v>1</v>
      </c>
      <c r="P6" s="13">
        <v>2</v>
      </c>
      <c r="Q6" s="13">
        <v>1</v>
      </c>
      <c r="R6" s="13">
        <v>8</v>
      </c>
      <c r="S6" s="13">
        <v>1</v>
      </c>
      <c r="T6" s="13">
        <v>1</v>
      </c>
      <c r="U6" s="13">
        <v>6</v>
      </c>
      <c r="V6" s="14"/>
      <c r="W6" s="14">
        <v>20</v>
      </c>
      <c r="X6" s="15">
        <v>2</v>
      </c>
      <c r="Y6" s="15">
        <v>8</v>
      </c>
      <c r="Z6" s="15"/>
      <c r="AA6" s="15"/>
      <c r="AB6" s="15">
        <v>10</v>
      </c>
      <c r="AC6" s="28">
        <v>11</v>
      </c>
      <c r="AD6" s="28">
        <v>2</v>
      </c>
      <c r="AE6" s="28">
        <v>0</v>
      </c>
      <c r="AF6" s="16">
        <v>1</v>
      </c>
      <c r="AG6" s="16">
        <v>4</v>
      </c>
      <c r="AH6" s="16">
        <v>13</v>
      </c>
      <c r="AI6" s="16">
        <v>1</v>
      </c>
      <c r="AJ6" s="16"/>
      <c r="AK6" s="16"/>
      <c r="AL6" s="16">
        <v>1</v>
      </c>
      <c r="AM6" s="16"/>
      <c r="AN6" s="16"/>
      <c r="AO6" s="28">
        <v>2</v>
      </c>
      <c r="AP6" s="28"/>
      <c r="AQ6" s="4"/>
      <c r="AR6" s="28">
        <v>3</v>
      </c>
      <c r="AS6" s="17"/>
      <c r="AT6" s="17">
        <v>3</v>
      </c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1</v>
      </c>
      <c r="F7" s="12"/>
      <c r="G7" s="12"/>
      <c r="H7" s="12">
        <v>1</v>
      </c>
      <c r="I7" s="12"/>
      <c r="J7" s="12"/>
      <c r="K7" s="12"/>
      <c r="L7" s="12"/>
      <c r="M7" s="12"/>
      <c r="N7" s="12"/>
      <c r="O7" s="13"/>
      <c r="P7" s="13"/>
      <c r="Q7" s="13"/>
      <c r="R7" s="13"/>
      <c r="S7" s="13">
        <v>1</v>
      </c>
      <c r="T7" s="13"/>
      <c r="U7" s="13"/>
      <c r="V7" s="14"/>
      <c r="W7" s="14">
        <v>1</v>
      </c>
      <c r="X7" s="15"/>
      <c r="Y7" s="15">
        <v>1</v>
      </c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>
        <v>1</v>
      </c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/>
      <c r="K8" s="12">
        <v>1</v>
      </c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/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/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10</v>
      </c>
      <c r="E12" s="28">
        <v>10</v>
      </c>
      <c r="F12" s="12"/>
      <c r="G12" s="12">
        <v>2</v>
      </c>
      <c r="H12" s="12">
        <v>5</v>
      </c>
      <c r="I12" s="12">
        <v>1</v>
      </c>
      <c r="J12" s="12">
        <v>0</v>
      </c>
      <c r="K12" s="12">
        <v>0</v>
      </c>
      <c r="L12" s="12">
        <v>0</v>
      </c>
      <c r="M12" s="12">
        <v>1</v>
      </c>
      <c r="N12" s="12">
        <v>1</v>
      </c>
      <c r="O12" s="13">
        <v>0</v>
      </c>
      <c r="P12" s="13">
        <v>1</v>
      </c>
      <c r="Q12" s="13">
        <v>0</v>
      </c>
      <c r="R12" s="13">
        <v>6</v>
      </c>
      <c r="S12" s="13">
        <v>1</v>
      </c>
      <c r="T12" s="13">
        <v>0</v>
      </c>
      <c r="U12" s="13">
        <v>2</v>
      </c>
      <c r="V12" s="14"/>
      <c r="W12" s="14">
        <v>10</v>
      </c>
      <c r="X12" s="15"/>
      <c r="Y12" s="15"/>
      <c r="Z12" s="15"/>
      <c r="AA12" s="15"/>
      <c r="AB12" s="15">
        <v>10</v>
      </c>
      <c r="AC12" s="28"/>
      <c r="AD12" s="28"/>
      <c r="AE12" s="28"/>
      <c r="AF12" s="16"/>
      <c r="AG12" s="16"/>
      <c r="AH12" s="16"/>
      <c r="AI12" s="16"/>
      <c r="AJ12" s="16"/>
      <c r="AK12" s="16"/>
      <c r="AL12" s="16"/>
      <c r="AM12" s="16"/>
      <c r="AN12" s="16">
        <v>10</v>
      </c>
      <c r="AO12" s="28"/>
      <c r="AP12" s="28"/>
      <c r="AQ12" s="4"/>
      <c r="AR12" s="28">
        <v>2</v>
      </c>
      <c r="AS12" s="17"/>
      <c r="AT12" s="17">
        <v>1</v>
      </c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8</v>
      </c>
      <c r="E13" s="28">
        <v>7</v>
      </c>
      <c r="F13" s="12">
        <v>1</v>
      </c>
      <c r="G13" s="12">
        <v>1</v>
      </c>
      <c r="H13" s="12">
        <v>3</v>
      </c>
      <c r="I13" s="12">
        <v>1</v>
      </c>
      <c r="J13" s="12">
        <v>1</v>
      </c>
      <c r="K13" s="12">
        <v>0</v>
      </c>
      <c r="L13" s="12">
        <v>0</v>
      </c>
      <c r="M13" s="12">
        <v>0</v>
      </c>
      <c r="N13" s="12">
        <v>0</v>
      </c>
      <c r="O13" s="13">
        <v>1</v>
      </c>
      <c r="P13" s="13">
        <v>0</v>
      </c>
      <c r="Q13" s="13">
        <v>1</v>
      </c>
      <c r="R13" s="13">
        <v>3</v>
      </c>
      <c r="S13" s="13">
        <v>1</v>
      </c>
      <c r="T13" s="13">
        <v>1</v>
      </c>
      <c r="U13" s="13">
        <v>0</v>
      </c>
      <c r="V13" s="14"/>
      <c r="W13" s="14">
        <v>7</v>
      </c>
      <c r="X13" s="15"/>
      <c r="Y13" s="15"/>
      <c r="Z13" s="15"/>
      <c r="AA13" s="15"/>
      <c r="AB13" s="15">
        <v>7</v>
      </c>
      <c r="AC13" s="28"/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>
        <v>7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6</v>
      </c>
    </row>
    <row r="15" spans="1:49" ht="21.75" customHeight="1"/>
    <row r="16" spans="1:49" ht="18.75">
      <c r="A16" s="19" t="s">
        <v>40</v>
      </c>
      <c r="B16" s="73" t="str">
        <f>REPT(B4,1)</f>
        <v>41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6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21</v>
      </c>
      <c r="E18" s="20" t="str">
        <f t="shared" si="6"/>
        <v>20</v>
      </c>
      <c r="F18" s="101">
        <f t="shared" si="0"/>
        <v>20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20</v>
      </c>
      <c r="P18" s="102"/>
      <c r="Q18" s="102"/>
      <c r="R18" s="102"/>
      <c r="S18" s="102"/>
      <c r="T18" s="102"/>
      <c r="U18" s="102"/>
      <c r="V18" s="104">
        <f t="shared" si="2"/>
        <v>20</v>
      </c>
      <c r="W18" s="104"/>
      <c r="X18" s="103">
        <f t="shared" si="3"/>
        <v>20</v>
      </c>
      <c r="Y18" s="103"/>
      <c r="Z18" s="103"/>
      <c r="AA18" s="103"/>
      <c r="AB18" s="103"/>
      <c r="AC18" s="10"/>
      <c r="AD18" s="10"/>
      <c r="AE18" s="10"/>
      <c r="AF18" s="108">
        <f t="shared" si="4"/>
        <v>20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1</v>
      </c>
      <c r="F19" s="101">
        <f t="shared" si="0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1</v>
      </c>
      <c r="P19" s="102"/>
      <c r="Q19" s="102"/>
      <c r="R19" s="102"/>
      <c r="S19" s="102"/>
      <c r="T19" s="102"/>
      <c r="U19" s="102"/>
      <c r="V19" s="104">
        <f t="shared" si="2"/>
        <v>1</v>
      </c>
      <c r="W19" s="104"/>
      <c r="X19" s="103">
        <f t="shared" si="3"/>
        <v>1</v>
      </c>
      <c r="Y19" s="103"/>
      <c r="Z19" s="103"/>
      <c r="AA19" s="103"/>
      <c r="AB19" s="103"/>
      <c r="AC19" s="10"/>
      <c r="AD19" s="10"/>
      <c r="AE19" s="10"/>
      <c r="AF19" s="108">
        <f t="shared" si="4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/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/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>
        <v>17</v>
      </c>
      <c r="E24" s="20" t="str">
        <f t="shared" si="6"/>
        <v>10</v>
      </c>
      <c r="F24" s="101">
        <f t="shared" si="0"/>
        <v>10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10</v>
      </c>
      <c r="P24" s="102"/>
      <c r="Q24" s="102"/>
      <c r="R24" s="102"/>
      <c r="S24" s="102"/>
      <c r="T24" s="102"/>
      <c r="U24" s="102"/>
      <c r="V24" s="104">
        <f t="shared" si="2"/>
        <v>10</v>
      </c>
      <c r="W24" s="104"/>
      <c r="X24" s="103">
        <f t="shared" si="3"/>
        <v>10</v>
      </c>
      <c r="Y24" s="103"/>
      <c r="Z24" s="103"/>
      <c r="AA24" s="103"/>
      <c r="AB24" s="103"/>
      <c r="AC24" s="10"/>
      <c r="AD24" s="10"/>
      <c r="AE24" s="10"/>
      <c r="AF24" s="108">
        <f t="shared" si="4"/>
        <v>10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2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8</v>
      </c>
      <c r="E25" s="20" t="str">
        <f t="shared" si="6"/>
        <v>7</v>
      </c>
      <c r="F25" s="101">
        <f t="shared" si="0"/>
        <v>7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7</v>
      </c>
      <c r="P25" s="102"/>
      <c r="Q25" s="102"/>
      <c r="R25" s="102"/>
      <c r="S25" s="102"/>
      <c r="T25" s="102"/>
      <c r="U25" s="102"/>
      <c r="V25" s="104">
        <f t="shared" si="2"/>
        <v>7</v>
      </c>
      <c r="W25" s="104"/>
      <c r="X25" s="103">
        <f t="shared" si="3"/>
        <v>7</v>
      </c>
      <c r="Y25" s="103"/>
      <c r="Z25" s="103"/>
      <c r="AA25" s="103"/>
      <c r="AB25" s="103"/>
      <c r="AC25" s="10"/>
      <c r="AD25" s="10"/>
      <c r="AE25" s="10"/>
      <c r="AF25" s="108">
        <f t="shared" si="4"/>
        <v>7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44</v>
      </c>
      <c r="E27" s="6">
        <f>SUM(E4:E13)</f>
        <v>41</v>
      </c>
      <c r="J27" s="6">
        <f>SUM(F16:N25)</f>
        <v>41</v>
      </c>
      <c r="R27" s="6">
        <f>SUM(O16:U25)</f>
        <v>41</v>
      </c>
      <c r="W27" s="6">
        <f>SUM(V16:W25)</f>
        <v>41</v>
      </c>
      <c r="Z27" s="6">
        <f>SUM(X16:AB25)</f>
        <v>41</v>
      </c>
      <c r="AJ27" s="5">
        <f>SUM(AF16:AN25)</f>
        <v>41</v>
      </c>
      <c r="AT27" s="5">
        <f>SUM(AS16:AU25)</f>
        <v>6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0" zoomScaleNormal="70" workbookViewId="0">
      <selection activeCell="A19" sqref="A19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98</v>
      </c>
      <c r="B4" s="58">
        <v>50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/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>
        <v>1</v>
      </c>
      <c r="M5" s="12"/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/>
      <c r="AH5" s="16"/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23</v>
      </c>
      <c r="E6" s="28">
        <v>18</v>
      </c>
      <c r="F6" s="12"/>
      <c r="G6" s="12"/>
      <c r="H6" s="12">
        <v>2</v>
      </c>
      <c r="I6" s="12">
        <v>3</v>
      </c>
      <c r="J6" s="12">
        <v>2</v>
      </c>
      <c r="K6" s="12">
        <v>4</v>
      </c>
      <c r="L6" s="12">
        <v>6</v>
      </c>
      <c r="M6" s="12">
        <v>1</v>
      </c>
      <c r="N6" s="12"/>
      <c r="O6" s="13">
        <v>1</v>
      </c>
      <c r="P6" s="13"/>
      <c r="Q6" s="13">
        <v>2</v>
      </c>
      <c r="R6" s="13">
        <v>3</v>
      </c>
      <c r="S6" s="13">
        <v>1</v>
      </c>
      <c r="T6" s="13">
        <v>6</v>
      </c>
      <c r="U6" s="13">
        <v>5</v>
      </c>
      <c r="V6" s="14"/>
      <c r="W6" s="14">
        <v>18</v>
      </c>
      <c r="X6" s="15">
        <v>1</v>
      </c>
      <c r="Y6" s="15">
        <v>10</v>
      </c>
      <c r="Z6" s="15"/>
      <c r="AA6" s="15"/>
      <c r="AB6" s="15">
        <v>7</v>
      </c>
      <c r="AC6" s="28">
        <v>14</v>
      </c>
      <c r="AD6" s="28"/>
      <c r="AE6" s="28"/>
      <c r="AF6" s="16">
        <v>6</v>
      </c>
      <c r="AG6" s="16">
        <v>11</v>
      </c>
      <c r="AH6" s="16"/>
      <c r="AI6" s="16"/>
      <c r="AJ6" s="16">
        <v>1</v>
      </c>
      <c r="AK6" s="16"/>
      <c r="AL6" s="16"/>
      <c r="AM6" s="16"/>
      <c r="AN6" s="16"/>
      <c r="AO6" s="28"/>
      <c r="AP6" s="28"/>
      <c r="AQ6" s="4"/>
      <c r="AR6" s="28">
        <v>9</v>
      </c>
      <c r="AS6" s="17">
        <v>1</v>
      </c>
      <c r="AT6" s="17">
        <v>4</v>
      </c>
      <c r="AU6" s="17">
        <v>4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>
        <v>2</v>
      </c>
      <c r="I7" s="12"/>
      <c r="J7" s="12"/>
      <c r="K7" s="12"/>
      <c r="L7" s="12"/>
      <c r="M7" s="12"/>
      <c r="N7" s="12"/>
      <c r="O7" s="13"/>
      <c r="P7" s="13"/>
      <c r="Q7" s="13"/>
      <c r="R7" s="13"/>
      <c r="S7" s="13">
        <v>2</v>
      </c>
      <c r="T7" s="13"/>
      <c r="U7" s="13"/>
      <c r="V7" s="14"/>
      <c r="W7" s="14">
        <v>2</v>
      </c>
      <c r="X7" s="15"/>
      <c r="Y7" s="15">
        <v>1</v>
      </c>
      <c r="Z7" s="15"/>
      <c r="AA7" s="15"/>
      <c r="AB7" s="15">
        <v>1</v>
      </c>
      <c r="AC7" s="28"/>
      <c r="AD7" s="28"/>
      <c r="AE7" s="28"/>
      <c r="AF7" s="16"/>
      <c r="AG7" s="16"/>
      <c r="AH7" s="16">
        <v>2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/>
      <c r="T8" s="13"/>
      <c r="U8" s="13">
        <v>1</v>
      </c>
      <c r="V8" s="14"/>
      <c r="W8" s="14">
        <v>1</v>
      </c>
      <c r="X8" s="15">
        <v>1</v>
      </c>
      <c r="Y8" s="15"/>
      <c r="Z8" s="15"/>
      <c r="AA8" s="15"/>
      <c r="AB8" s="15"/>
      <c r="AC8" s="28"/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/>
      <c r="F9" s="12"/>
      <c r="G9" s="12"/>
      <c r="H9" s="12"/>
      <c r="I9" s="12"/>
      <c r="J9" s="12"/>
      <c r="K9" s="12"/>
      <c r="L9" s="12"/>
      <c r="M9" s="12"/>
      <c r="N9" s="12"/>
      <c r="O9" s="13"/>
      <c r="P9" s="13"/>
      <c r="Q9" s="13"/>
      <c r="R9" s="13"/>
      <c r="S9" s="13"/>
      <c r="T9" s="13"/>
      <c r="U9" s="13"/>
      <c r="V9" s="14"/>
      <c r="W9" s="14"/>
      <c r="X9" s="15"/>
      <c r="Y9" s="15"/>
      <c r="Z9" s="15"/>
      <c r="AA9" s="15"/>
      <c r="AB9" s="15"/>
      <c r="AC9" s="28"/>
      <c r="AD9" s="28"/>
      <c r="AE9" s="28"/>
      <c r="AF9" s="16"/>
      <c r="AG9" s="16"/>
      <c r="AH9" s="16"/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/>
      <c r="E10" s="28"/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/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16.5</v>
      </c>
      <c r="E12" s="28">
        <v>11</v>
      </c>
      <c r="F12" s="12"/>
      <c r="G12" s="12">
        <v>2</v>
      </c>
      <c r="H12" s="12">
        <v>4</v>
      </c>
      <c r="I12" s="12">
        <v>1</v>
      </c>
      <c r="J12" s="12">
        <v>3</v>
      </c>
      <c r="K12" s="12"/>
      <c r="L12" s="12">
        <v>1</v>
      </c>
      <c r="M12" s="12"/>
      <c r="N12" s="12"/>
      <c r="O12" s="13"/>
      <c r="P12" s="13"/>
      <c r="Q12" s="13">
        <v>2</v>
      </c>
      <c r="R12" s="13">
        <v>2</v>
      </c>
      <c r="S12" s="13">
        <v>3</v>
      </c>
      <c r="T12" s="13">
        <v>2</v>
      </c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/>
      <c r="AD12" s="28"/>
      <c r="AE12" s="28"/>
      <c r="AF12" s="16"/>
      <c r="AG12" s="16"/>
      <c r="AH12" s="16"/>
      <c r="AI12" s="16"/>
      <c r="AJ12" s="16">
        <v>9</v>
      </c>
      <c r="AK12" s="16"/>
      <c r="AL12" s="16">
        <v>1</v>
      </c>
      <c r="AM12" s="16"/>
      <c r="AN12" s="16">
        <v>1</v>
      </c>
      <c r="AO12" s="28"/>
      <c r="AP12" s="28"/>
      <c r="AQ12" s="4"/>
      <c r="AR12" s="28">
        <v>4</v>
      </c>
      <c r="AS12" s="17"/>
      <c r="AT12" s="17"/>
      <c r="AU12" s="17">
        <v>4</v>
      </c>
      <c r="AV12" s="62"/>
      <c r="AW12" s="62"/>
    </row>
    <row r="13" spans="1:49">
      <c r="A13" s="58"/>
      <c r="B13" s="58"/>
      <c r="C13" s="3" t="s">
        <v>39</v>
      </c>
      <c r="D13" s="28">
        <v>6.5</v>
      </c>
      <c r="E13" s="28">
        <v>6</v>
      </c>
      <c r="F13" s="12"/>
      <c r="G13" s="12"/>
      <c r="H13" s="12">
        <v>2</v>
      </c>
      <c r="I13" s="12"/>
      <c r="J13" s="12">
        <v>2</v>
      </c>
      <c r="K13" s="12"/>
      <c r="L13" s="12"/>
      <c r="M13" s="12">
        <v>1</v>
      </c>
      <c r="N13" s="12">
        <v>1</v>
      </c>
      <c r="O13" s="13"/>
      <c r="P13" s="13"/>
      <c r="Q13" s="13"/>
      <c r="R13" s="13">
        <v>2</v>
      </c>
      <c r="S13" s="13">
        <v>2</v>
      </c>
      <c r="T13" s="13"/>
      <c r="U13" s="13">
        <v>2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/>
      <c r="AM13" s="16"/>
      <c r="AN13" s="16">
        <v>3</v>
      </c>
      <c r="AO13" s="28"/>
      <c r="AP13" s="28"/>
      <c r="AQ13" s="4"/>
      <c r="AR13" s="28">
        <v>2</v>
      </c>
      <c r="AS13" s="17">
        <v>1</v>
      </c>
      <c r="AT13" s="17"/>
      <c r="AU13" s="17">
        <v>1</v>
      </c>
      <c r="AV13" s="63"/>
      <c r="AW13" s="63"/>
    </row>
    <row r="14" spans="1:49">
      <c r="AR14" s="18">
        <f>SUM(AR4:AR13)</f>
        <v>15</v>
      </c>
    </row>
    <row r="15" spans="1:49" ht="21.75" customHeight="1"/>
    <row r="16" spans="1:49" ht="18.75">
      <c r="A16" s="19" t="s">
        <v>40</v>
      </c>
      <c r="B16" s="73" t="str">
        <f>REPT(B4,1)</f>
        <v>50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15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23</v>
      </c>
      <c r="E18" s="20" t="str">
        <f t="shared" si="6"/>
        <v>18</v>
      </c>
      <c r="F18" s="101">
        <f t="shared" si="0"/>
        <v>18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18</v>
      </c>
      <c r="P18" s="102"/>
      <c r="Q18" s="102"/>
      <c r="R18" s="102"/>
      <c r="S18" s="102"/>
      <c r="T18" s="102"/>
      <c r="U18" s="102"/>
      <c r="V18" s="104">
        <f t="shared" si="2"/>
        <v>18</v>
      </c>
      <c r="W18" s="104"/>
      <c r="X18" s="103">
        <f t="shared" si="3"/>
        <v>18</v>
      </c>
      <c r="Y18" s="103"/>
      <c r="Z18" s="103"/>
      <c r="AA18" s="103"/>
      <c r="AB18" s="103"/>
      <c r="AC18" s="10"/>
      <c r="AD18" s="10"/>
      <c r="AE18" s="10"/>
      <c r="AF18" s="108">
        <f t="shared" si="4"/>
        <v>18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9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/>
      </c>
      <c r="F21" s="101">
        <f t="shared" si="0"/>
        <v>0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0</v>
      </c>
      <c r="P21" s="102"/>
      <c r="Q21" s="102"/>
      <c r="R21" s="102"/>
      <c r="S21" s="102"/>
      <c r="T21" s="102"/>
      <c r="U21" s="102"/>
      <c r="V21" s="104">
        <f t="shared" si="2"/>
        <v>0</v>
      </c>
      <c r="W21" s="104"/>
      <c r="X21" s="103">
        <f t="shared" si="3"/>
        <v>0</v>
      </c>
      <c r="Y21" s="103"/>
      <c r="Z21" s="103"/>
      <c r="AA21" s="103"/>
      <c r="AB21" s="103"/>
      <c r="AC21" s="10"/>
      <c r="AD21" s="10"/>
      <c r="AE21" s="10"/>
      <c r="AF21" s="108">
        <f t="shared" si="4"/>
        <v>0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/>
      </c>
      <c r="E22" s="20" t="str">
        <f t="shared" si="6"/>
        <v/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/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16,5</v>
      </c>
      <c r="E24" s="20" t="str">
        <f t="shared" si="6"/>
        <v>11</v>
      </c>
      <c r="F24" s="101">
        <f t="shared" si="0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11</v>
      </c>
      <c r="P24" s="102"/>
      <c r="Q24" s="102"/>
      <c r="R24" s="102"/>
      <c r="S24" s="102"/>
      <c r="T24" s="102"/>
      <c r="U24" s="102"/>
      <c r="V24" s="104">
        <f t="shared" si="2"/>
        <v>11</v>
      </c>
      <c r="W24" s="104"/>
      <c r="X24" s="103">
        <f t="shared" si="3"/>
        <v>11</v>
      </c>
      <c r="Y24" s="103"/>
      <c r="Z24" s="103"/>
      <c r="AA24" s="103"/>
      <c r="AB24" s="103"/>
      <c r="AC24" s="10"/>
      <c r="AD24" s="10"/>
      <c r="AE24" s="10"/>
      <c r="AF24" s="108">
        <f t="shared" si="4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4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6,5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2</v>
      </c>
      <c r="AT25" s="106"/>
      <c r="AU25" s="107"/>
    </row>
    <row r="27" spans="1:47">
      <c r="D27" s="6">
        <f>SUM(D4:D13)</f>
        <v>53</v>
      </c>
      <c r="E27" s="6">
        <f>SUM(E4:E13)</f>
        <v>40</v>
      </c>
      <c r="J27" s="6">
        <f>SUM(F16:N25)</f>
        <v>40</v>
      </c>
      <c r="R27" s="6">
        <f>SUM(O16:U25)</f>
        <v>40</v>
      </c>
      <c r="W27" s="6">
        <f>SUM(V16:W25)</f>
        <v>40</v>
      </c>
      <c r="Z27" s="6">
        <f>SUM(X16:AB25)</f>
        <v>40</v>
      </c>
      <c r="AJ27" s="5">
        <f>SUM(AF16:AN25)</f>
        <v>40</v>
      </c>
      <c r="AT27" s="5">
        <f>SUM(AS16:AU25)</f>
        <v>15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F1" zoomScale="75" zoomScaleNormal="75" workbookViewId="0">
      <selection activeCell="B14" sqref="B14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76</v>
      </c>
      <c r="B4" s="58">
        <v>57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/>
      <c r="L4" s="12"/>
      <c r="M4" s="12"/>
      <c r="N4" s="12">
        <v>1</v>
      </c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/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2</v>
      </c>
      <c r="E5" s="28">
        <v>2</v>
      </c>
      <c r="F5" s="12"/>
      <c r="G5" s="12"/>
      <c r="H5" s="12"/>
      <c r="I5" s="12"/>
      <c r="J5" s="12">
        <v>1</v>
      </c>
      <c r="K5" s="12"/>
      <c r="L5" s="12">
        <v>1</v>
      </c>
      <c r="M5" s="12"/>
      <c r="N5" s="12"/>
      <c r="O5" s="13"/>
      <c r="P5" s="13"/>
      <c r="Q5" s="13"/>
      <c r="R5" s="13"/>
      <c r="S5" s="13"/>
      <c r="T5" s="13">
        <v>1</v>
      </c>
      <c r="U5" s="13">
        <v>1</v>
      </c>
      <c r="V5" s="14"/>
      <c r="W5" s="14">
        <v>2</v>
      </c>
      <c r="X5" s="15"/>
      <c r="Y5" s="15"/>
      <c r="Z5" s="15"/>
      <c r="AA5" s="15">
        <v>2</v>
      </c>
      <c r="AB5" s="15"/>
      <c r="AC5" s="28"/>
      <c r="AD5" s="28"/>
      <c r="AE5" s="28"/>
      <c r="AF5" s="16"/>
      <c r="AG5" s="16"/>
      <c r="AH5" s="16">
        <v>1</v>
      </c>
      <c r="AI5" s="16"/>
      <c r="AJ5" s="16">
        <v>1</v>
      </c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24</v>
      </c>
      <c r="E6" s="28">
        <v>24</v>
      </c>
      <c r="F6" s="12"/>
      <c r="G6" s="12">
        <v>2</v>
      </c>
      <c r="H6" s="12">
        <v>6</v>
      </c>
      <c r="I6" s="12">
        <v>5</v>
      </c>
      <c r="J6" s="12">
        <v>2</v>
      </c>
      <c r="K6" s="12">
        <v>4</v>
      </c>
      <c r="L6" s="12">
        <v>4</v>
      </c>
      <c r="M6" s="12"/>
      <c r="N6" s="12">
        <v>1</v>
      </c>
      <c r="O6" s="13">
        <v>1</v>
      </c>
      <c r="P6" s="13">
        <v>2</v>
      </c>
      <c r="Q6" s="13">
        <v>1</v>
      </c>
      <c r="R6" s="13">
        <v>8</v>
      </c>
      <c r="S6" s="13">
        <v>4</v>
      </c>
      <c r="T6" s="13">
        <v>1</v>
      </c>
      <c r="U6" s="13">
        <v>7</v>
      </c>
      <c r="V6" s="14"/>
      <c r="W6" s="14">
        <v>24</v>
      </c>
      <c r="X6" s="15">
        <v>6</v>
      </c>
      <c r="Y6" s="15">
        <v>9</v>
      </c>
      <c r="Z6" s="15"/>
      <c r="AA6" s="15">
        <v>5</v>
      </c>
      <c r="AB6" s="15">
        <v>4</v>
      </c>
      <c r="AC6" s="28">
        <v>21</v>
      </c>
      <c r="AD6" s="28">
        <v>2</v>
      </c>
      <c r="AE6" s="28"/>
      <c r="AF6" s="16">
        <v>5</v>
      </c>
      <c r="AG6" s="16">
        <v>2</v>
      </c>
      <c r="AH6" s="16">
        <v>15</v>
      </c>
      <c r="AI6" s="16">
        <v>1</v>
      </c>
      <c r="AJ6" s="16">
        <v>1</v>
      </c>
      <c r="AK6" s="16"/>
      <c r="AL6" s="16"/>
      <c r="AM6" s="16"/>
      <c r="AN6" s="16"/>
      <c r="AO6" s="28"/>
      <c r="AP6" s="28"/>
      <c r="AQ6" s="4"/>
      <c r="AR6" s="28"/>
      <c r="AS6" s="17"/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2</v>
      </c>
      <c r="E7" s="28">
        <v>2</v>
      </c>
      <c r="F7" s="12"/>
      <c r="G7" s="12"/>
      <c r="H7" s="12"/>
      <c r="I7" s="12"/>
      <c r="J7" s="12"/>
      <c r="K7" s="12">
        <v>1</v>
      </c>
      <c r="L7" s="12"/>
      <c r="M7" s="12">
        <v>1</v>
      </c>
      <c r="N7" s="12"/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2</v>
      </c>
      <c r="Z7" s="15"/>
      <c r="AA7" s="15"/>
      <c r="AB7" s="15"/>
      <c r="AC7" s="28">
        <v>1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/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0.5</v>
      </c>
      <c r="E11" s="28">
        <v>0</v>
      </c>
      <c r="F11" s="12"/>
      <c r="G11" s="12"/>
      <c r="H11" s="12"/>
      <c r="I11" s="12"/>
      <c r="J11" s="12"/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/>
      <c r="V11" s="14"/>
      <c r="W11" s="14"/>
      <c r="X11" s="15"/>
      <c r="Y11" s="15"/>
      <c r="Z11" s="15"/>
      <c r="AA11" s="15"/>
      <c r="AB11" s="15"/>
      <c r="AC11" s="28"/>
      <c r="AD11" s="28"/>
      <c r="AE11" s="28"/>
      <c r="AF11" s="16"/>
      <c r="AG11" s="16"/>
      <c r="AH11" s="16"/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17.5</v>
      </c>
      <c r="E12" s="28">
        <v>12</v>
      </c>
      <c r="F12" s="12">
        <v>1</v>
      </c>
      <c r="G12" s="12"/>
      <c r="H12" s="12">
        <v>7</v>
      </c>
      <c r="I12" s="12">
        <v>2</v>
      </c>
      <c r="J12" s="12">
        <v>1</v>
      </c>
      <c r="K12" s="12">
        <v>1</v>
      </c>
      <c r="L12" s="12"/>
      <c r="M12" s="12"/>
      <c r="N12" s="12"/>
      <c r="O12" s="13">
        <v>1</v>
      </c>
      <c r="P12" s="13">
        <v>2</v>
      </c>
      <c r="Q12" s="13"/>
      <c r="R12" s="13"/>
      <c r="S12" s="13">
        <v>6</v>
      </c>
      <c r="T12" s="13">
        <v>2</v>
      </c>
      <c r="U12" s="13">
        <v>1</v>
      </c>
      <c r="V12" s="14"/>
      <c r="W12" s="14">
        <v>12</v>
      </c>
      <c r="X12" s="15"/>
      <c r="Y12" s="15"/>
      <c r="Z12" s="15"/>
      <c r="AA12" s="15"/>
      <c r="AB12" s="15">
        <v>12</v>
      </c>
      <c r="AC12" s="28"/>
      <c r="AD12" s="28"/>
      <c r="AE12" s="28"/>
      <c r="AF12" s="16"/>
      <c r="AG12" s="16"/>
      <c r="AH12" s="16"/>
      <c r="AI12" s="16">
        <v>1</v>
      </c>
      <c r="AJ12" s="16">
        <v>5</v>
      </c>
      <c r="AK12" s="16"/>
      <c r="AL12" s="16">
        <v>1</v>
      </c>
      <c r="AM12" s="16"/>
      <c r="AN12" s="16">
        <v>5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7.75</v>
      </c>
      <c r="E13" s="28">
        <v>6</v>
      </c>
      <c r="F13" s="12"/>
      <c r="G13" s="12"/>
      <c r="H13" s="12">
        <v>1</v>
      </c>
      <c r="I13" s="12">
        <v>4</v>
      </c>
      <c r="J13" s="12"/>
      <c r="K13" s="12"/>
      <c r="L13" s="12"/>
      <c r="M13" s="12">
        <v>1</v>
      </c>
      <c r="N13" s="12"/>
      <c r="O13" s="13"/>
      <c r="P13" s="13"/>
      <c r="Q13" s="13"/>
      <c r="R13" s="13">
        <v>1</v>
      </c>
      <c r="S13" s="13">
        <v>2</v>
      </c>
      <c r="T13" s="13">
        <v>2</v>
      </c>
      <c r="U13" s="13">
        <v>1</v>
      </c>
      <c r="V13" s="14"/>
      <c r="W13" s="14">
        <v>6</v>
      </c>
      <c r="X13" s="15"/>
      <c r="Y13" s="15"/>
      <c r="Z13" s="15"/>
      <c r="AA13" s="15"/>
      <c r="AB13" s="15">
        <v>6</v>
      </c>
      <c r="AC13" s="28"/>
      <c r="AD13" s="28"/>
      <c r="AE13" s="28"/>
      <c r="AF13" s="16"/>
      <c r="AG13" s="16"/>
      <c r="AH13" s="16"/>
      <c r="AI13" s="16"/>
      <c r="AJ13" s="16">
        <v>3</v>
      </c>
      <c r="AK13" s="16"/>
      <c r="AL13" s="16">
        <v>1</v>
      </c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1</v>
      </c>
    </row>
    <row r="15" spans="1:49" ht="21.75" customHeight="1"/>
    <row r="16" spans="1:49" ht="18.75">
      <c r="A16" s="19" t="s">
        <v>40</v>
      </c>
      <c r="B16" s="73" t="str">
        <f>REPT(B4,1)</f>
        <v>57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24</v>
      </c>
      <c r="E18" s="20" t="str">
        <f t="shared" si="6"/>
        <v>24</v>
      </c>
      <c r="F18" s="101">
        <f t="shared" si="0"/>
        <v>24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24</v>
      </c>
      <c r="P18" s="102"/>
      <c r="Q18" s="102"/>
      <c r="R18" s="102"/>
      <c r="S18" s="102"/>
      <c r="T18" s="102"/>
      <c r="U18" s="102"/>
      <c r="V18" s="104">
        <f t="shared" si="2"/>
        <v>24</v>
      </c>
      <c r="W18" s="104"/>
      <c r="X18" s="103">
        <f t="shared" si="3"/>
        <v>24</v>
      </c>
      <c r="Y18" s="103"/>
      <c r="Z18" s="103"/>
      <c r="AA18" s="103"/>
      <c r="AB18" s="103"/>
      <c r="AC18" s="10"/>
      <c r="AD18" s="10"/>
      <c r="AE18" s="10"/>
      <c r="AF18" s="108">
        <f t="shared" si="4"/>
        <v>24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0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2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0,5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17,5</v>
      </c>
      <c r="E24" s="20" t="str">
        <f t="shared" si="6"/>
        <v>12</v>
      </c>
      <c r="F24" s="101">
        <f t="shared" si="0"/>
        <v>12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12</v>
      </c>
      <c r="P24" s="102"/>
      <c r="Q24" s="102"/>
      <c r="R24" s="102"/>
      <c r="S24" s="102"/>
      <c r="T24" s="102"/>
      <c r="U24" s="102"/>
      <c r="V24" s="104">
        <f t="shared" si="2"/>
        <v>12</v>
      </c>
      <c r="W24" s="104"/>
      <c r="X24" s="103">
        <f t="shared" si="3"/>
        <v>12</v>
      </c>
      <c r="Y24" s="103"/>
      <c r="Z24" s="103"/>
      <c r="AA24" s="103"/>
      <c r="AB24" s="103"/>
      <c r="AC24" s="10"/>
      <c r="AD24" s="10"/>
      <c r="AE24" s="10"/>
      <c r="AF24" s="108">
        <f t="shared" si="4"/>
        <v>12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7,75</v>
      </c>
      <c r="E25" s="20" t="str">
        <f t="shared" si="6"/>
        <v>6</v>
      </c>
      <c r="F25" s="101">
        <f t="shared" si="0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6</v>
      </c>
      <c r="P25" s="102"/>
      <c r="Q25" s="102"/>
      <c r="R25" s="102"/>
      <c r="S25" s="102"/>
      <c r="T25" s="102"/>
      <c r="U25" s="102"/>
      <c r="V25" s="104">
        <f t="shared" si="2"/>
        <v>6</v>
      </c>
      <c r="W25" s="104"/>
      <c r="X25" s="103">
        <f t="shared" si="3"/>
        <v>6</v>
      </c>
      <c r="Y25" s="103"/>
      <c r="Z25" s="103"/>
      <c r="AA25" s="103"/>
      <c r="AB25" s="103"/>
      <c r="AC25" s="10"/>
      <c r="AD25" s="10"/>
      <c r="AE25" s="10"/>
      <c r="AF25" s="108">
        <f t="shared" si="4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56.25</v>
      </c>
      <c r="E27" s="6">
        <f>SUM(E4:E13)</f>
        <v>48</v>
      </c>
      <c r="J27" s="6">
        <f>SUM(F16:N25)</f>
        <v>48</v>
      </c>
      <c r="R27" s="6">
        <f>SUM(O16:U25)</f>
        <v>48</v>
      </c>
      <c r="W27" s="6">
        <f>SUM(V16:W25)</f>
        <v>48</v>
      </c>
      <c r="Z27" s="6">
        <f>SUM(X16:AB25)</f>
        <v>48</v>
      </c>
      <c r="AJ27" s="5">
        <f>SUM(AF16:AN25)</f>
        <v>48</v>
      </c>
      <c r="AT27" s="5">
        <f>SUM(AS16:AU25)</f>
        <v>1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E4" zoomScale="75" zoomScaleNormal="75" workbookViewId="0">
      <selection activeCell="AW16" sqref="AW16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48</v>
      </c>
      <c r="B4" s="58">
        <v>95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>
        <v>1</v>
      </c>
      <c r="AI4" s="16"/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/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/>
      <c r="I5" s="12"/>
      <c r="J5" s="12"/>
      <c r="K5" s="12"/>
      <c r="L5" s="12"/>
      <c r="M5" s="12">
        <v>1</v>
      </c>
      <c r="N5" s="12"/>
      <c r="O5" s="13"/>
      <c r="P5" s="13"/>
      <c r="Q5" s="13"/>
      <c r="R5" s="13"/>
      <c r="S5" s="13"/>
      <c r="T5" s="13"/>
      <c r="U5" s="13">
        <v>1</v>
      </c>
      <c r="V5" s="14"/>
      <c r="W5" s="14">
        <v>1</v>
      </c>
      <c r="X5" s="15"/>
      <c r="Y5" s="15"/>
      <c r="Z5" s="15"/>
      <c r="AA5" s="15">
        <v>1</v>
      </c>
      <c r="AB5" s="15"/>
      <c r="AC5" s="28">
        <v>1</v>
      </c>
      <c r="AD5" s="28"/>
      <c r="AE5" s="28"/>
      <c r="AF5" s="16">
        <v>1</v>
      </c>
      <c r="AG5" s="16"/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44</v>
      </c>
      <c r="E6" s="28">
        <v>37</v>
      </c>
      <c r="F6" s="12">
        <v>5</v>
      </c>
      <c r="G6" s="12">
        <v>3</v>
      </c>
      <c r="H6" s="12">
        <v>4</v>
      </c>
      <c r="I6" s="12">
        <v>5</v>
      </c>
      <c r="J6" s="12">
        <v>1</v>
      </c>
      <c r="K6" s="12">
        <v>5</v>
      </c>
      <c r="L6" s="12"/>
      <c r="M6" s="12">
        <v>7</v>
      </c>
      <c r="N6" s="12">
        <v>7</v>
      </c>
      <c r="O6" s="13">
        <v>6</v>
      </c>
      <c r="P6" s="13">
        <v>3</v>
      </c>
      <c r="Q6" s="13">
        <v>1</v>
      </c>
      <c r="R6" s="13">
        <v>3</v>
      </c>
      <c r="S6" s="13">
        <v>4</v>
      </c>
      <c r="T6" s="13">
        <v>3</v>
      </c>
      <c r="U6" s="13">
        <v>17</v>
      </c>
      <c r="V6" s="14"/>
      <c r="W6" s="14">
        <v>37</v>
      </c>
      <c r="X6" s="15">
        <v>12</v>
      </c>
      <c r="Y6" s="15">
        <v>7</v>
      </c>
      <c r="Z6" s="15"/>
      <c r="AA6" s="15">
        <v>2</v>
      </c>
      <c r="AB6" s="15">
        <v>16</v>
      </c>
      <c r="AC6" s="28">
        <v>37</v>
      </c>
      <c r="AD6" s="28">
        <v>2</v>
      </c>
      <c r="AE6" s="28">
        <v>1</v>
      </c>
      <c r="AF6" s="16">
        <v>10</v>
      </c>
      <c r="AG6" s="16">
        <v>4</v>
      </c>
      <c r="AH6" s="16">
        <v>18</v>
      </c>
      <c r="AI6" s="16"/>
      <c r="AJ6" s="16"/>
      <c r="AK6" s="16"/>
      <c r="AL6" s="16"/>
      <c r="AM6" s="16"/>
      <c r="AN6" s="16">
        <v>5</v>
      </c>
      <c r="AO6" s="28">
        <v>5</v>
      </c>
      <c r="AP6" s="28"/>
      <c r="AQ6" s="4"/>
      <c r="AR6" s="28">
        <v>7</v>
      </c>
      <c r="AS6" s="17"/>
      <c r="AT6" s="17">
        <v>6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4</v>
      </c>
      <c r="E7" s="28">
        <v>3</v>
      </c>
      <c r="F7" s="12"/>
      <c r="G7" s="12"/>
      <c r="H7" s="12"/>
      <c r="I7" s="12"/>
      <c r="J7" s="12"/>
      <c r="K7" s="12">
        <v>1</v>
      </c>
      <c r="L7" s="12"/>
      <c r="M7" s="12">
        <v>1</v>
      </c>
      <c r="N7" s="12">
        <v>1</v>
      </c>
      <c r="O7" s="13"/>
      <c r="P7" s="13"/>
      <c r="Q7" s="13"/>
      <c r="R7" s="13"/>
      <c r="S7" s="13"/>
      <c r="T7" s="13"/>
      <c r="U7" s="13">
        <v>3</v>
      </c>
      <c r="V7" s="14"/>
      <c r="W7" s="14">
        <v>3</v>
      </c>
      <c r="X7" s="15">
        <v>2</v>
      </c>
      <c r="Y7" s="15">
        <v>1</v>
      </c>
      <c r="Z7" s="15"/>
      <c r="AA7" s="15"/>
      <c r="AB7" s="15"/>
      <c r="AC7" s="28">
        <v>3</v>
      </c>
      <c r="AD7" s="28"/>
      <c r="AE7" s="28"/>
      <c r="AF7" s="16">
        <v>2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>
        <v>1</v>
      </c>
      <c r="AS7" s="17"/>
      <c r="AT7" s="17"/>
      <c r="AU7" s="17">
        <v>1</v>
      </c>
      <c r="AV7" s="62"/>
      <c r="AW7" s="62"/>
    </row>
    <row r="8" spans="1:49" ht="29.25" customHeight="1">
      <c r="A8" s="58"/>
      <c r="B8" s="58"/>
      <c r="C8" s="3" t="s">
        <v>137</v>
      </c>
      <c r="D8" s="3">
        <v>1.25</v>
      </c>
      <c r="E8" s="28">
        <v>1</v>
      </c>
      <c r="F8" s="12"/>
      <c r="G8" s="12"/>
      <c r="H8" s="12"/>
      <c r="I8" s="12">
        <v>1</v>
      </c>
      <c r="J8" s="12"/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/>
      <c r="Y8" s="15">
        <v>1</v>
      </c>
      <c r="Z8" s="15"/>
      <c r="AA8" s="15"/>
      <c r="AB8" s="15"/>
      <c r="AC8" s="28">
        <v>1</v>
      </c>
      <c r="AD8" s="28"/>
      <c r="AE8" s="28"/>
      <c r="AF8" s="16">
        <v>1</v>
      </c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2</v>
      </c>
      <c r="E9" s="28">
        <v>1</v>
      </c>
      <c r="F9" s="12"/>
      <c r="G9" s="12"/>
      <c r="H9" s="12"/>
      <c r="I9" s="12"/>
      <c r="J9" s="12"/>
      <c r="K9" s="12"/>
      <c r="L9" s="12">
        <v>1</v>
      </c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10.5</v>
      </c>
      <c r="E10" s="28">
        <v>10</v>
      </c>
      <c r="F10" s="12"/>
      <c r="G10" s="12"/>
      <c r="H10" s="12">
        <v>1</v>
      </c>
      <c r="I10" s="12">
        <v>3</v>
      </c>
      <c r="J10" s="12">
        <v>5</v>
      </c>
      <c r="K10" s="12">
        <v>1</v>
      </c>
      <c r="L10" s="12"/>
      <c r="M10" s="12"/>
      <c r="N10" s="12"/>
      <c r="O10" s="13"/>
      <c r="P10" s="13"/>
      <c r="Q10" s="13"/>
      <c r="R10" s="13"/>
      <c r="S10" s="13">
        <v>4</v>
      </c>
      <c r="T10" s="13">
        <v>4</v>
      </c>
      <c r="U10" s="13">
        <v>2</v>
      </c>
      <c r="V10" s="14"/>
      <c r="W10" s="14">
        <v>10</v>
      </c>
      <c r="X10" s="15">
        <v>10</v>
      </c>
      <c r="Y10" s="15"/>
      <c r="Z10" s="15"/>
      <c r="AA10" s="15"/>
      <c r="AB10" s="15"/>
      <c r="AC10" s="28">
        <v>10</v>
      </c>
      <c r="AD10" s="28"/>
      <c r="AE10" s="28"/>
      <c r="AF10" s="16"/>
      <c r="AG10" s="16"/>
      <c r="AH10" s="16">
        <v>10</v>
      </c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2.5</v>
      </c>
      <c r="E11" s="28">
        <v>1</v>
      </c>
      <c r="F11" s="12"/>
      <c r="G11" s="12"/>
      <c r="H11" s="12"/>
      <c r="I11" s="12"/>
      <c r="J11" s="12">
        <v>1</v>
      </c>
      <c r="K11" s="12"/>
      <c r="L11" s="12"/>
      <c r="M11" s="12"/>
      <c r="N11" s="12"/>
      <c r="O11" s="13"/>
      <c r="P11" s="13"/>
      <c r="Q11" s="13"/>
      <c r="R11" s="13"/>
      <c r="S11" s="13"/>
      <c r="T11" s="13"/>
      <c r="U11" s="13">
        <v>1</v>
      </c>
      <c r="V11" s="14"/>
      <c r="W11" s="14">
        <v>1</v>
      </c>
      <c r="X11" s="15">
        <v>1</v>
      </c>
      <c r="Y11" s="15"/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25.76</v>
      </c>
      <c r="E12" s="28">
        <v>21</v>
      </c>
      <c r="F12" s="12"/>
      <c r="G12" s="12">
        <v>3</v>
      </c>
      <c r="H12" s="12">
        <v>6</v>
      </c>
      <c r="I12" s="12">
        <v>6</v>
      </c>
      <c r="J12" s="12">
        <v>2</v>
      </c>
      <c r="K12" s="12">
        <v>1</v>
      </c>
      <c r="L12" s="12"/>
      <c r="M12" s="12">
        <v>3</v>
      </c>
      <c r="N12" s="12"/>
      <c r="O12" s="13"/>
      <c r="P12" s="13">
        <v>1</v>
      </c>
      <c r="Q12" s="13">
        <v>5</v>
      </c>
      <c r="R12" s="13">
        <v>7</v>
      </c>
      <c r="S12" s="13">
        <v>2</v>
      </c>
      <c r="T12" s="13">
        <v>2</v>
      </c>
      <c r="U12" s="13">
        <v>4</v>
      </c>
      <c r="V12" s="14"/>
      <c r="W12" s="14">
        <v>21</v>
      </c>
      <c r="X12" s="15"/>
      <c r="Y12" s="15"/>
      <c r="Z12" s="15"/>
      <c r="AA12" s="15"/>
      <c r="AB12" s="15">
        <v>21</v>
      </c>
      <c r="AC12" s="28"/>
      <c r="AD12" s="28"/>
      <c r="AE12" s="28"/>
      <c r="AF12" s="16">
        <v>1</v>
      </c>
      <c r="AG12" s="16"/>
      <c r="AH12" s="16">
        <v>3</v>
      </c>
      <c r="AI12" s="16"/>
      <c r="AJ12" s="16">
        <v>9</v>
      </c>
      <c r="AK12" s="16"/>
      <c r="AL12" s="16"/>
      <c r="AM12" s="16"/>
      <c r="AN12" s="16">
        <v>8</v>
      </c>
      <c r="AO12" s="28"/>
      <c r="AP12" s="28"/>
      <c r="AQ12" s="4"/>
      <c r="AR12" s="28">
        <v>1</v>
      </c>
      <c r="AS12" s="17"/>
      <c r="AT12" s="17"/>
      <c r="AU12" s="17">
        <v>1</v>
      </c>
      <c r="AV12" s="62"/>
      <c r="AW12" s="62"/>
    </row>
    <row r="13" spans="1:49">
      <c r="A13" s="58"/>
      <c r="B13" s="58"/>
      <c r="C13" s="3" t="s">
        <v>39</v>
      </c>
      <c r="D13" s="28">
        <v>10.75</v>
      </c>
      <c r="E13" s="28">
        <v>10</v>
      </c>
      <c r="F13" s="12"/>
      <c r="G13" s="12">
        <v>1</v>
      </c>
      <c r="H13" s="12">
        <v>2</v>
      </c>
      <c r="I13" s="12">
        <v>3</v>
      </c>
      <c r="J13" s="12">
        <v>3</v>
      </c>
      <c r="K13" s="12">
        <v>1</v>
      </c>
      <c r="L13" s="12"/>
      <c r="M13" s="12"/>
      <c r="N13" s="12"/>
      <c r="O13" s="13"/>
      <c r="P13" s="13">
        <v>1</v>
      </c>
      <c r="Q13" s="13"/>
      <c r="R13" s="13">
        <v>2</v>
      </c>
      <c r="S13" s="13">
        <v>3</v>
      </c>
      <c r="T13" s="13">
        <v>3</v>
      </c>
      <c r="U13" s="13">
        <v>1</v>
      </c>
      <c r="V13" s="14"/>
      <c r="W13" s="14">
        <v>10</v>
      </c>
      <c r="X13" s="15"/>
      <c r="Y13" s="15"/>
      <c r="Z13" s="15"/>
      <c r="AA13" s="15"/>
      <c r="AB13" s="15">
        <v>10</v>
      </c>
      <c r="AC13" s="28"/>
      <c r="AD13" s="28"/>
      <c r="AE13" s="28"/>
      <c r="AF13" s="16"/>
      <c r="AG13" s="16"/>
      <c r="AH13" s="16"/>
      <c r="AI13" s="16"/>
      <c r="AJ13" s="16">
        <v>5</v>
      </c>
      <c r="AK13" s="16"/>
      <c r="AL13" s="16"/>
      <c r="AM13" s="16"/>
      <c r="AN13" s="16">
        <v>5</v>
      </c>
      <c r="AO13" s="28"/>
      <c r="AP13" s="28"/>
      <c r="AQ13" s="4"/>
      <c r="AR13" s="28">
        <v>1</v>
      </c>
      <c r="AS13" s="17">
        <v>1</v>
      </c>
      <c r="AT13" s="17"/>
      <c r="AU13" s="17"/>
      <c r="AV13" s="63"/>
      <c r="AW13" s="63"/>
    </row>
    <row r="14" spans="1:49">
      <c r="AR14" s="18">
        <f>SUM(AR4:AR13)</f>
        <v>10</v>
      </c>
    </row>
    <row r="15" spans="1:49" ht="21.75" customHeight="1"/>
    <row r="16" spans="1:49" ht="18.75">
      <c r="A16" s="19" t="s">
        <v>40</v>
      </c>
      <c r="B16" s="73" t="str">
        <f>REPT(B4,1)</f>
        <v>95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10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</v>
      </c>
      <c r="E17" s="20" t="str">
        <f t="shared" si="6"/>
        <v>1</v>
      </c>
      <c r="F17" s="101">
        <f t="shared" si="0"/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1</v>
      </c>
      <c r="P17" s="102"/>
      <c r="Q17" s="102"/>
      <c r="R17" s="102"/>
      <c r="S17" s="102"/>
      <c r="T17" s="102"/>
      <c r="U17" s="102"/>
      <c r="V17" s="104">
        <f t="shared" si="2"/>
        <v>1</v>
      </c>
      <c r="W17" s="104"/>
      <c r="X17" s="103">
        <f t="shared" si="3"/>
        <v>1</v>
      </c>
      <c r="Y17" s="103"/>
      <c r="Z17" s="103"/>
      <c r="AA17" s="103"/>
      <c r="AB17" s="103"/>
      <c r="AC17" s="10"/>
      <c r="AD17" s="10"/>
      <c r="AE17" s="10"/>
      <c r="AF17" s="108">
        <f t="shared" si="4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44</v>
      </c>
      <c r="E18" s="20" t="str">
        <f t="shared" si="6"/>
        <v>37</v>
      </c>
      <c r="F18" s="101">
        <f t="shared" si="0"/>
        <v>37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37</v>
      </c>
      <c r="P18" s="102"/>
      <c r="Q18" s="102"/>
      <c r="R18" s="102"/>
      <c r="S18" s="102"/>
      <c r="T18" s="102"/>
      <c r="U18" s="102"/>
      <c r="V18" s="104">
        <f t="shared" si="2"/>
        <v>37</v>
      </c>
      <c r="W18" s="104"/>
      <c r="X18" s="103">
        <f t="shared" si="3"/>
        <v>37</v>
      </c>
      <c r="Y18" s="103"/>
      <c r="Z18" s="103"/>
      <c r="AA18" s="103"/>
      <c r="AB18" s="103"/>
      <c r="AC18" s="10"/>
      <c r="AD18" s="10"/>
      <c r="AE18" s="10"/>
      <c r="AF18" s="108">
        <f t="shared" si="4"/>
        <v>37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7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4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1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1,25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10,5</v>
      </c>
      <c r="E22" s="20" t="str">
        <f t="shared" si="6"/>
        <v>10</v>
      </c>
      <c r="F22" s="101">
        <f t="shared" si="0"/>
        <v>10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10</v>
      </c>
      <c r="P22" s="102"/>
      <c r="Q22" s="102"/>
      <c r="R22" s="102"/>
      <c r="S22" s="102"/>
      <c r="T22" s="102"/>
      <c r="U22" s="102"/>
      <c r="V22" s="104">
        <f t="shared" si="2"/>
        <v>10</v>
      </c>
      <c r="W22" s="104"/>
      <c r="X22" s="103">
        <f t="shared" si="3"/>
        <v>10</v>
      </c>
      <c r="Y22" s="103"/>
      <c r="Z22" s="103"/>
      <c r="AA22" s="103"/>
      <c r="AB22" s="103"/>
      <c r="AC22" s="10"/>
      <c r="AD22" s="10"/>
      <c r="AE22" s="10"/>
      <c r="AF22" s="108">
        <f t="shared" si="4"/>
        <v>10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2,5</v>
      </c>
      <c r="E23" s="20" t="str">
        <f t="shared" si="6"/>
        <v>1</v>
      </c>
      <c r="F23" s="101">
        <f t="shared" si="0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1</v>
      </c>
      <c r="P23" s="102"/>
      <c r="Q23" s="102"/>
      <c r="R23" s="102"/>
      <c r="S23" s="102"/>
      <c r="T23" s="102"/>
      <c r="U23" s="102"/>
      <c r="V23" s="104">
        <f t="shared" si="2"/>
        <v>1</v>
      </c>
      <c r="W23" s="104"/>
      <c r="X23" s="103">
        <f t="shared" si="3"/>
        <v>1</v>
      </c>
      <c r="Y23" s="103"/>
      <c r="Z23" s="103"/>
      <c r="AA23" s="103"/>
      <c r="AB23" s="103"/>
      <c r="AC23" s="10"/>
      <c r="AD23" s="10"/>
      <c r="AE23" s="10"/>
      <c r="AF23" s="108">
        <f t="shared" si="4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25,76</v>
      </c>
      <c r="E24" s="20" t="str">
        <f t="shared" si="6"/>
        <v>21</v>
      </c>
      <c r="F24" s="101">
        <f t="shared" si="0"/>
        <v>21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21</v>
      </c>
      <c r="P24" s="102"/>
      <c r="Q24" s="102"/>
      <c r="R24" s="102"/>
      <c r="S24" s="102"/>
      <c r="T24" s="102"/>
      <c r="U24" s="102"/>
      <c r="V24" s="104">
        <f t="shared" si="2"/>
        <v>21</v>
      </c>
      <c r="W24" s="104"/>
      <c r="X24" s="103">
        <f t="shared" si="3"/>
        <v>21</v>
      </c>
      <c r="Y24" s="103"/>
      <c r="Z24" s="103"/>
      <c r="AA24" s="103"/>
      <c r="AB24" s="103"/>
      <c r="AC24" s="10"/>
      <c r="AD24" s="10"/>
      <c r="AE24" s="10"/>
      <c r="AF24" s="108">
        <f t="shared" si="4"/>
        <v>21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1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10,75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1</v>
      </c>
      <c r="AT25" s="106"/>
      <c r="AU25" s="107"/>
    </row>
    <row r="27" spans="1:47">
      <c r="D27" s="6">
        <f>SUM(D4:D13)</f>
        <v>102.76</v>
      </c>
      <c r="E27" s="6">
        <f>SUM(E4:E13)</f>
        <v>86</v>
      </c>
      <c r="J27" s="6">
        <f>SUM(F16:N25)</f>
        <v>86</v>
      </c>
      <c r="R27" s="6">
        <f>SUM(O16:U25)</f>
        <v>86</v>
      </c>
      <c r="W27" s="6">
        <f>SUM(V16:W25)</f>
        <v>86</v>
      </c>
      <c r="Z27" s="6">
        <f>SUM(X16:AB25)</f>
        <v>86</v>
      </c>
      <c r="AJ27" s="5">
        <f>SUM(AF16:AN25)</f>
        <v>86</v>
      </c>
      <c r="AT27" s="5">
        <f>SUM(AS16:AU25)</f>
        <v>10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C1" zoomScale="75" zoomScaleNormal="75" workbookViewId="0">
      <selection activeCell="B15" sqref="B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104</v>
      </c>
      <c r="B4" s="58">
        <v>80</v>
      </c>
      <c r="C4" s="3" t="s">
        <v>135</v>
      </c>
      <c r="D4" s="3">
        <v>1</v>
      </c>
      <c r="E4" s="28">
        <v>1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1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4">
        <v>0</v>
      </c>
      <c r="W4" s="14">
        <v>1</v>
      </c>
      <c r="X4" s="15">
        <v>0</v>
      </c>
      <c r="Y4" s="15">
        <v>0</v>
      </c>
      <c r="Z4" s="15">
        <v>0</v>
      </c>
      <c r="AA4" s="15">
        <v>1</v>
      </c>
      <c r="AB4" s="15">
        <v>0</v>
      </c>
      <c r="AC4" s="28">
        <v>1</v>
      </c>
      <c r="AD4" s="28"/>
      <c r="AE4" s="28"/>
      <c r="AF4" s="16">
        <v>0</v>
      </c>
      <c r="AG4" s="16">
        <v>0</v>
      </c>
      <c r="AH4" s="16">
        <v>1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28">
        <v>0</v>
      </c>
      <c r="AP4" s="28">
        <v>0</v>
      </c>
      <c r="AQ4" s="4">
        <v>0</v>
      </c>
      <c r="AR4" s="28">
        <v>0</v>
      </c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1.5</v>
      </c>
      <c r="E5" s="28">
        <v>2</v>
      </c>
      <c r="F5" s="12">
        <v>0</v>
      </c>
      <c r="G5" s="12">
        <v>0</v>
      </c>
      <c r="H5" s="12">
        <v>0</v>
      </c>
      <c r="I5" s="12">
        <v>0</v>
      </c>
      <c r="J5" s="12">
        <v>1</v>
      </c>
      <c r="K5" s="12">
        <v>1</v>
      </c>
      <c r="L5" s="12">
        <v>0</v>
      </c>
      <c r="M5" s="12">
        <v>0</v>
      </c>
      <c r="N5" s="12">
        <v>0</v>
      </c>
      <c r="O5" s="13">
        <v>0</v>
      </c>
      <c r="P5" s="13">
        <v>0</v>
      </c>
      <c r="Q5" s="13">
        <v>0</v>
      </c>
      <c r="R5" s="13">
        <v>1</v>
      </c>
      <c r="S5" s="13">
        <v>0</v>
      </c>
      <c r="T5" s="13">
        <v>1</v>
      </c>
      <c r="U5" s="13">
        <v>0</v>
      </c>
      <c r="V5" s="14">
        <v>0</v>
      </c>
      <c r="W5" s="14">
        <v>2</v>
      </c>
      <c r="X5" s="15">
        <v>0</v>
      </c>
      <c r="Y5" s="15">
        <v>0</v>
      </c>
      <c r="Z5" s="15">
        <v>0</v>
      </c>
      <c r="AA5" s="15">
        <v>2</v>
      </c>
      <c r="AB5" s="15">
        <v>0</v>
      </c>
      <c r="AC5" s="28">
        <v>2</v>
      </c>
      <c r="AD5" s="28"/>
      <c r="AE5" s="28"/>
      <c r="AF5" s="16">
        <v>0</v>
      </c>
      <c r="AG5" s="16">
        <v>0</v>
      </c>
      <c r="AH5" s="16">
        <v>1</v>
      </c>
      <c r="AI5" s="16">
        <v>0</v>
      </c>
      <c r="AJ5" s="16">
        <v>1</v>
      </c>
      <c r="AK5" s="16">
        <v>0</v>
      </c>
      <c r="AL5" s="16">
        <v>0</v>
      </c>
      <c r="AM5" s="16">
        <v>0</v>
      </c>
      <c r="AN5" s="16">
        <v>0</v>
      </c>
      <c r="AO5" s="28">
        <v>0</v>
      </c>
      <c r="AP5" s="28">
        <v>0</v>
      </c>
      <c r="AQ5" s="4">
        <v>0</v>
      </c>
      <c r="AR5" s="28">
        <v>0</v>
      </c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35</v>
      </c>
      <c r="E6" s="28">
        <v>33</v>
      </c>
      <c r="F6" s="12">
        <v>3</v>
      </c>
      <c r="G6" s="12">
        <v>5</v>
      </c>
      <c r="H6" s="12">
        <v>6</v>
      </c>
      <c r="I6" s="12">
        <v>6</v>
      </c>
      <c r="J6" s="12">
        <v>6</v>
      </c>
      <c r="K6" s="12">
        <v>3</v>
      </c>
      <c r="L6" s="12">
        <v>3</v>
      </c>
      <c r="M6" s="12">
        <v>1</v>
      </c>
      <c r="N6" s="12">
        <v>0</v>
      </c>
      <c r="O6" s="13">
        <v>1</v>
      </c>
      <c r="P6" s="13">
        <v>7</v>
      </c>
      <c r="Q6" s="13">
        <v>7</v>
      </c>
      <c r="R6" s="13">
        <v>4</v>
      </c>
      <c r="S6" s="13">
        <v>5</v>
      </c>
      <c r="T6" s="13">
        <v>5</v>
      </c>
      <c r="U6" s="13">
        <v>4</v>
      </c>
      <c r="V6" s="14">
        <v>0</v>
      </c>
      <c r="W6" s="14">
        <v>33</v>
      </c>
      <c r="X6" s="15">
        <v>8</v>
      </c>
      <c r="Y6" s="15">
        <v>8</v>
      </c>
      <c r="Z6" s="15">
        <v>0</v>
      </c>
      <c r="AA6" s="15">
        <v>6</v>
      </c>
      <c r="AB6" s="15">
        <v>11</v>
      </c>
      <c r="AC6" s="28">
        <v>33</v>
      </c>
      <c r="AD6" s="28"/>
      <c r="AE6" s="28"/>
      <c r="AF6" s="16">
        <v>2</v>
      </c>
      <c r="AG6" s="16">
        <v>6</v>
      </c>
      <c r="AH6" s="16">
        <v>18</v>
      </c>
      <c r="AI6" s="16">
        <v>2</v>
      </c>
      <c r="AJ6" s="16">
        <v>4</v>
      </c>
      <c r="AK6" s="16">
        <v>0</v>
      </c>
      <c r="AL6" s="16">
        <v>0</v>
      </c>
      <c r="AM6" s="16">
        <v>0</v>
      </c>
      <c r="AN6" s="16">
        <v>1</v>
      </c>
      <c r="AO6" s="28">
        <v>4</v>
      </c>
      <c r="AP6" s="28">
        <v>0</v>
      </c>
      <c r="AQ6" s="4">
        <v>0</v>
      </c>
      <c r="AR6" s="28">
        <v>2</v>
      </c>
      <c r="AS6" s="17">
        <v>0</v>
      </c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3</v>
      </c>
      <c r="F7" s="12">
        <v>0</v>
      </c>
      <c r="G7" s="12">
        <v>0</v>
      </c>
      <c r="H7" s="12">
        <v>1</v>
      </c>
      <c r="I7" s="12">
        <v>1</v>
      </c>
      <c r="J7" s="12">
        <v>0</v>
      </c>
      <c r="K7" s="12">
        <v>0</v>
      </c>
      <c r="L7" s="12">
        <v>0</v>
      </c>
      <c r="M7" s="12">
        <v>0</v>
      </c>
      <c r="N7" s="12">
        <v>1</v>
      </c>
      <c r="O7" s="13">
        <v>0</v>
      </c>
      <c r="P7" s="13">
        <v>0</v>
      </c>
      <c r="Q7" s="13">
        <v>0</v>
      </c>
      <c r="R7" s="13">
        <v>0</v>
      </c>
      <c r="S7" s="13">
        <v>2</v>
      </c>
      <c r="T7" s="13">
        <v>0</v>
      </c>
      <c r="U7" s="13">
        <v>1</v>
      </c>
      <c r="V7" s="14">
        <v>0</v>
      </c>
      <c r="W7" s="14">
        <v>3</v>
      </c>
      <c r="X7" s="15">
        <v>3</v>
      </c>
      <c r="Y7" s="15">
        <v>0</v>
      </c>
      <c r="Z7" s="15">
        <v>0</v>
      </c>
      <c r="AA7" s="15">
        <v>0</v>
      </c>
      <c r="AB7" s="15">
        <v>0</v>
      </c>
      <c r="AC7" s="28">
        <v>3</v>
      </c>
      <c r="AD7" s="28"/>
      <c r="AE7" s="28"/>
      <c r="AF7" s="16">
        <v>1</v>
      </c>
      <c r="AG7" s="16">
        <v>0</v>
      </c>
      <c r="AH7" s="16">
        <v>2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28">
        <v>0</v>
      </c>
      <c r="AP7" s="28">
        <v>0</v>
      </c>
      <c r="AQ7" s="4">
        <v>0</v>
      </c>
      <c r="AR7" s="28">
        <v>0</v>
      </c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1.5</v>
      </c>
      <c r="E8" s="28">
        <v>1</v>
      </c>
      <c r="F8" s="12">
        <v>0</v>
      </c>
      <c r="G8" s="12">
        <v>0</v>
      </c>
      <c r="H8" s="12">
        <v>0</v>
      </c>
      <c r="I8" s="12">
        <v>0</v>
      </c>
      <c r="J8" s="12">
        <v>1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3">
        <v>0</v>
      </c>
      <c r="Q8" s="13">
        <v>0</v>
      </c>
      <c r="R8" s="13">
        <v>1</v>
      </c>
      <c r="S8" s="13">
        <v>0</v>
      </c>
      <c r="T8" s="13">
        <v>0</v>
      </c>
      <c r="U8" s="13">
        <v>0</v>
      </c>
      <c r="V8" s="14">
        <v>0</v>
      </c>
      <c r="W8" s="14">
        <v>1</v>
      </c>
      <c r="X8" s="15">
        <v>1</v>
      </c>
      <c r="Y8" s="15">
        <v>0</v>
      </c>
      <c r="Z8" s="15">
        <v>0</v>
      </c>
      <c r="AA8" s="15">
        <v>0</v>
      </c>
      <c r="AB8" s="15">
        <v>0</v>
      </c>
      <c r="AC8" s="28">
        <v>1</v>
      </c>
      <c r="AD8" s="28"/>
      <c r="AE8" s="28"/>
      <c r="AF8" s="16">
        <v>0</v>
      </c>
      <c r="AG8" s="16">
        <v>0</v>
      </c>
      <c r="AH8" s="16">
        <v>1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28">
        <v>0</v>
      </c>
      <c r="AP8" s="28">
        <v>0</v>
      </c>
      <c r="AQ8" s="4">
        <v>0</v>
      </c>
      <c r="AR8" s="28">
        <v>0</v>
      </c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1.5</v>
      </c>
      <c r="E9" s="28">
        <v>2</v>
      </c>
      <c r="F9" s="12">
        <v>0</v>
      </c>
      <c r="G9" s="12">
        <v>0</v>
      </c>
      <c r="H9" s="12">
        <v>0</v>
      </c>
      <c r="I9" s="12">
        <v>2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3">
        <v>1</v>
      </c>
      <c r="P9" s="13">
        <v>0</v>
      </c>
      <c r="Q9" s="13">
        <v>0</v>
      </c>
      <c r="R9" s="13">
        <v>0</v>
      </c>
      <c r="S9" s="13">
        <v>1</v>
      </c>
      <c r="T9" s="13">
        <v>0</v>
      </c>
      <c r="U9" s="13">
        <v>0</v>
      </c>
      <c r="V9" s="14">
        <v>0</v>
      </c>
      <c r="W9" s="14">
        <v>2</v>
      </c>
      <c r="X9" s="15">
        <v>1</v>
      </c>
      <c r="Y9" s="15">
        <v>0</v>
      </c>
      <c r="Z9" s="15">
        <v>0</v>
      </c>
      <c r="AA9" s="15">
        <v>0</v>
      </c>
      <c r="AB9" s="15">
        <v>1</v>
      </c>
      <c r="AC9" s="28">
        <v>2</v>
      </c>
      <c r="AD9" s="28"/>
      <c r="AE9" s="28"/>
      <c r="AF9" s="16">
        <v>0</v>
      </c>
      <c r="AG9" s="16">
        <v>0</v>
      </c>
      <c r="AH9" s="16">
        <v>2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28">
        <v>0</v>
      </c>
      <c r="AP9" s="28">
        <v>0</v>
      </c>
      <c r="AQ9" s="4">
        <v>0</v>
      </c>
      <c r="AR9" s="28">
        <v>0</v>
      </c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4">
        <v>0</v>
      </c>
      <c r="W10" s="14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28">
        <v>0</v>
      </c>
      <c r="AD10" s="28"/>
      <c r="AE10" s="28"/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28">
        <v>0</v>
      </c>
      <c r="AP10" s="28">
        <v>0</v>
      </c>
      <c r="AQ10" s="4">
        <v>0</v>
      </c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1</v>
      </c>
      <c r="E11" s="28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4">
        <v>0</v>
      </c>
      <c r="W11" s="14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28">
        <v>0</v>
      </c>
      <c r="AD11" s="28"/>
      <c r="AE11" s="28"/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28">
        <v>0</v>
      </c>
      <c r="AP11" s="28">
        <v>0</v>
      </c>
      <c r="AQ11" s="4">
        <v>0</v>
      </c>
      <c r="AR11" s="28">
        <v>0</v>
      </c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23.75</v>
      </c>
      <c r="E12" s="28">
        <v>18</v>
      </c>
      <c r="F12" s="12">
        <v>1</v>
      </c>
      <c r="G12" s="12">
        <v>3</v>
      </c>
      <c r="H12" s="12">
        <v>2</v>
      </c>
      <c r="I12" s="12">
        <v>3</v>
      </c>
      <c r="J12" s="12">
        <v>2</v>
      </c>
      <c r="K12" s="12">
        <v>3</v>
      </c>
      <c r="L12" s="12">
        <v>0</v>
      </c>
      <c r="M12" s="12">
        <v>0</v>
      </c>
      <c r="N12" s="12">
        <v>4</v>
      </c>
      <c r="O12" s="13">
        <v>0</v>
      </c>
      <c r="P12" s="13">
        <v>4</v>
      </c>
      <c r="Q12" s="13">
        <v>2</v>
      </c>
      <c r="R12" s="13">
        <v>3</v>
      </c>
      <c r="S12" s="13">
        <v>2</v>
      </c>
      <c r="T12" s="13">
        <v>1</v>
      </c>
      <c r="U12" s="13">
        <v>6</v>
      </c>
      <c r="V12" s="14">
        <v>0</v>
      </c>
      <c r="W12" s="14">
        <v>18</v>
      </c>
      <c r="X12" s="15">
        <v>0</v>
      </c>
      <c r="Y12" s="15">
        <v>0</v>
      </c>
      <c r="Z12" s="15">
        <v>0</v>
      </c>
      <c r="AA12" s="15">
        <v>0</v>
      </c>
      <c r="AB12" s="15">
        <v>18</v>
      </c>
      <c r="AC12" s="28">
        <v>0</v>
      </c>
      <c r="AD12" s="28"/>
      <c r="AE12" s="28"/>
      <c r="AF12" s="16">
        <v>2</v>
      </c>
      <c r="AG12" s="16">
        <v>0</v>
      </c>
      <c r="AH12" s="16">
        <v>0</v>
      </c>
      <c r="AI12" s="16">
        <v>0</v>
      </c>
      <c r="AJ12" s="16">
        <v>13</v>
      </c>
      <c r="AK12" s="16">
        <v>0</v>
      </c>
      <c r="AL12" s="16">
        <v>1</v>
      </c>
      <c r="AM12" s="16">
        <v>0</v>
      </c>
      <c r="AN12" s="16">
        <v>2</v>
      </c>
      <c r="AO12" s="28">
        <v>2</v>
      </c>
      <c r="AP12" s="28">
        <v>0</v>
      </c>
      <c r="AQ12" s="4">
        <v>0</v>
      </c>
      <c r="AR12" s="28">
        <v>3</v>
      </c>
      <c r="AS12" s="17">
        <v>0</v>
      </c>
      <c r="AT12" s="17">
        <v>0</v>
      </c>
      <c r="AU12" s="17">
        <v>3</v>
      </c>
      <c r="AV12" s="62"/>
      <c r="AW12" s="62"/>
    </row>
    <row r="13" spans="1:49">
      <c r="A13" s="58"/>
      <c r="B13" s="58"/>
      <c r="C13" s="3" t="s">
        <v>39</v>
      </c>
      <c r="D13" s="28">
        <v>12.75</v>
      </c>
      <c r="E13" s="28">
        <v>10</v>
      </c>
      <c r="F13" s="12">
        <v>0</v>
      </c>
      <c r="G13" s="12">
        <v>0</v>
      </c>
      <c r="H13" s="12">
        <v>0</v>
      </c>
      <c r="I13" s="12">
        <v>1</v>
      </c>
      <c r="J13" s="12">
        <v>3</v>
      </c>
      <c r="K13" s="12">
        <v>2</v>
      </c>
      <c r="L13" s="12">
        <v>3</v>
      </c>
      <c r="M13" s="12">
        <v>1</v>
      </c>
      <c r="N13" s="12">
        <v>0</v>
      </c>
      <c r="O13" s="13">
        <v>0</v>
      </c>
      <c r="P13" s="13">
        <v>0</v>
      </c>
      <c r="Q13" s="13">
        <v>0</v>
      </c>
      <c r="R13" s="13">
        <v>0</v>
      </c>
      <c r="S13" s="13">
        <v>1</v>
      </c>
      <c r="T13" s="13">
        <v>3</v>
      </c>
      <c r="U13" s="13">
        <v>6</v>
      </c>
      <c r="V13" s="14">
        <v>0</v>
      </c>
      <c r="W13" s="14">
        <v>10</v>
      </c>
      <c r="X13" s="15">
        <v>0</v>
      </c>
      <c r="Y13" s="15">
        <v>0</v>
      </c>
      <c r="Z13" s="15">
        <v>0</v>
      </c>
      <c r="AA13" s="15">
        <v>0</v>
      </c>
      <c r="AB13" s="15">
        <v>10</v>
      </c>
      <c r="AC13" s="28">
        <v>0</v>
      </c>
      <c r="AD13" s="28"/>
      <c r="AE13" s="28"/>
      <c r="AF13" s="16">
        <v>0</v>
      </c>
      <c r="AG13" s="16">
        <v>0</v>
      </c>
      <c r="AH13" s="16">
        <v>0</v>
      </c>
      <c r="AI13" s="16">
        <v>0</v>
      </c>
      <c r="AJ13" s="16">
        <v>10</v>
      </c>
      <c r="AK13" s="16">
        <v>0</v>
      </c>
      <c r="AL13" s="16">
        <v>0</v>
      </c>
      <c r="AM13" s="16">
        <v>0</v>
      </c>
      <c r="AN13" s="16">
        <v>0</v>
      </c>
      <c r="AO13" s="28">
        <v>0</v>
      </c>
      <c r="AP13" s="28">
        <v>0</v>
      </c>
      <c r="AQ13" s="4">
        <v>0</v>
      </c>
      <c r="AR13" s="28">
        <v>3</v>
      </c>
      <c r="AS13" s="17">
        <v>1</v>
      </c>
      <c r="AT13" s="17">
        <v>2</v>
      </c>
      <c r="AU13" s="17">
        <v>0</v>
      </c>
      <c r="AV13" s="63"/>
      <c r="AW13" s="63"/>
    </row>
    <row r="14" spans="1:49">
      <c r="AR14" s="18">
        <f>SUM(AR4:AR13)</f>
        <v>8</v>
      </c>
    </row>
    <row r="15" spans="1:49" ht="21.75" customHeight="1"/>
    <row r="16" spans="1:49" ht="18.75">
      <c r="A16" s="19" t="s">
        <v>40</v>
      </c>
      <c r="B16" s="73" t="str">
        <f>REPT(B4,1)</f>
        <v>80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8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1,5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35</v>
      </c>
      <c r="E18" s="20" t="str">
        <f t="shared" si="6"/>
        <v>33</v>
      </c>
      <c r="F18" s="101">
        <f t="shared" si="0"/>
        <v>33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33</v>
      </c>
      <c r="P18" s="102"/>
      <c r="Q18" s="102"/>
      <c r="R18" s="102"/>
      <c r="S18" s="102"/>
      <c r="T18" s="102"/>
      <c r="U18" s="102"/>
      <c r="V18" s="104">
        <f t="shared" si="2"/>
        <v>33</v>
      </c>
      <c r="W18" s="104"/>
      <c r="X18" s="103">
        <f t="shared" si="3"/>
        <v>33</v>
      </c>
      <c r="Y18" s="103"/>
      <c r="Z18" s="103"/>
      <c r="AA18" s="103"/>
      <c r="AB18" s="103"/>
      <c r="AC18" s="10"/>
      <c r="AD18" s="10"/>
      <c r="AE18" s="10"/>
      <c r="AF18" s="108">
        <f t="shared" si="4"/>
        <v>33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2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3</v>
      </c>
      <c r="F19" s="101">
        <f t="shared" si="0"/>
        <v>3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3</v>
      </c>
      <c r="P19" s="102"/>
      <c r="Q19" s="102"/>
      <c r="R19" s="102"/>
      <c r="S19" s="102"/>
      <c r="T19" s="102"/>
      <c r="U19" s="102"/>
      <c r="V19" s="104">
        <f t="shared" si="2"/>
        <v>3</v>
      </c>
      <c r="W19" s="104"/>
      <c r="X19" s="103">
        <f t="shared" si="3"/>
        <v>3</v>
      </c>
      <c r="Y19" s="103"/>
      <c r="Z19" s="103"/>
      <c r="AA19" s="103"/>
      <c r="AB19" s="103"/>
      <c r="AC19" s="10"/>
      <c r="AD19" s="10"/>
      <c r="AE19" s="10"/>
      <c r="AF19" s="108">
        <f t="shared" si="4"/>
        <v>3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1,5</v>
      </c>
      <c r="E20" s="20" t="str">
        <f t="shared" si="6"/>
        <v>1</v>
      </c>
      <c r="F20" s="101">
        <f t="shared" si="0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1</v>
      </c>
      <c r="P20" s="102"/>
      <c r="Q20" s="102"/>
      <c r="R20" s="102"/>
      <c r="S20" s="102"/>
      <c r="T20" s="102"/>
      <c r="U20" s="102"/>
      <c r="V20" s="104">
        <f t="shared" si="2"/>
        <v>1</v>
      </c>
      <c r="W20" s="104"/>
      <c r="X20" s="103">
        <f t="shared" si="3"/>
        <v>1</v>
      </c>
      <c r="Y20" s="103"/>
      <c r="Z20" s="103"/>
      <c r="AA20" s="103"/>
      <c r="AB20" s="103"/>
      <c r="AC20" s="10"/>
      <c r="AD20" s="10"/>
      <c r="AE20" s="10"/>
      <c r="AF20" s="108">
        <f t="shared" si="4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1,5</v>
      </c>
      <c r="E21" s="20" t="str">
        <f t="shared" si="6"/>
        <v>2</v>
      </c>
      <c r="F21" s="101">
        <f t="shared" si="0"/>
        <v>2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2</v>
      </c>
      <c r="P21" s="102"/>
      <c r="Q21" s="102"/>
      <c r="R21" s="102"/>
      <c r="S21" s="102"/>
      <c r="T21" s="102"/>
      <c r="U21" s="102"/>
      <c r="V21" s="104">
        <f t="shared" si="2"/>
        <v>2</v>
      </c>
      <c r="W21" s="104"/>
      <c r="X21" s="103">
        <f t="shared" si="3"/>
        <v>2</v>
      </c>
      <c r="Y21" s="103"/>
      <c r="Z21" s="103"/>
      <c r="AA21" s="103"/>
      <c r="AB21" s="103"/>
      <c r="AC21" s="10"/>
      <c r="AD21" s="10"/>
      <c r="AE21" s="10"/>
      <c r="AF21" s="108">
        <f t="shared" si="4"/>
        <v>2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1</v>
      </c>
      <c r="E23" s="20" t="str">
        <f t="shared" si="6"/>
        <v>0</v>
      </c>
      <c r="F23" s="101">
        <f t="shared" si="0"/>
        <v>0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0</v>
      </c>
      <c r="P23" s="102"/>
      <c r="Q23" s="102"/>
      <c r="R23" s="102"/>
      <c r="S23" s="102"/>
      <c r="T23" s="102"/>
      <c r="U23" s="102"/>
      <c r="V23" s="104">
        <f t="shared" si="2"/>
        <v>0</v>
      </c>
      <c r="W23" s="104"/>
      <c r="X23" s="103">
        <f t="shared" si="3"/>
        <v>0</v>
      </c>
      <c r="Y23" s="103"/>
      <c r="Z23" s="103"/>
      <c r="AA23" s="103"/>
      <c r="AB23" s="103"/>
      <c r="AC23" s="10"/>
      <c r="AD23" s="10"/>
      <c r="AE23" s="10"/>
      <c r="AF23" s="108">
        <f t="shared" si="4"/>
        <v>0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23,75</v>
      </c>
      <c r="E24" s="20" t="str">
        <f t="shared" si="6"/>
        <v>18</v>
      </c>
      <c r="F24" s="101">
        <f t="shared" si="0"/>
        <v>18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18</v>
      </c>
      <c r="P24" s="102"/>
      <c r="Q24" s="102"/>
      <c r="R24" s="102"/>
      <c r="S24" s="102"/>
      <c r="T24" s="102"/>
      <c r="U24" s="102"/>
      <c r="V24" s="104">
        <f t="shared" si="2"/>
        <v>18</v>
      </c>
      <c r="W24" s="104"/>
      <c r="X24" s="103">
        <f t="shared" si="3"/>
        <v>18</v>
      </c>
      <c r="Y24" s="103"/>
      <c r="Z24" s="103"/>
      <c r="AA24" s="103"/>
      <c r="AB24" s="103"/>
      <c r="AC24" s="10"/>
      <c r="AD24" s="10"/>
      <c r="AE24" s="10"/>
      <c r="AF24" s="108">
        <f t="shared" si="4"/>
        <v>18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3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12,75</v>
      </c>
      <c r="E25" s="20" t="str">
        <f t="shared" si="6"/>
        <v>10</v>
      </c>
      <c r="F25" s="101">
        <f t="shared" si="0"/>
        <v>10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10</v>
      </c>
      <c r="P25" s="102"/>
      <c r="Q25" s="102"/>
      <c r="R25" s="102"/>
      <c r="S25" s="102"/>
      <c r="T25" s="102"/>
      <c r="U25" s="102"/>
      <c r="V25" s="104">
        <f t="shared" si="2"/>
        <v>10</v>
      </c>
      <c r="W25" s="104"/>
      <c r="X25" s="103">
        <f t="shared" si="3"/>
        <v>10</v>
      </c>
      <c r="Y25" s="103"/>
      <c r="Z25" s="103"/>
      <c r="AA25" s="103"/>
      <c r="AB25" s="103"/>
      <c r="AC25" s="10"/>
      <c r="AD25" s="10"/>
      <c r="AE25" s="10"/>
      <c r="AF25" s="108">
        <f t="shared" si="4"/>
        <v>10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3</v>
      </c>
      <c r="AT25" s="106"/>
      <c r="AU25" s="107"/>
    </row>
    <row r="27" spans="1:47">
      <c r="D27" s="6">
        <f>SUM(D4:D13)</f>
        <v>81</v>
      </c>
      <c r="E27" s="6">
        <f>SUM(E4:E13)</f>
        <v>70</v>
      </c>
      <c r="J27" s="6">
        <f>SUM(F16:N25)</f>
        <v>70</v>
      </c>
      <c r="R27" s="6">
        <f>SUM(O16:U25)</f>
        <v>70</v>
      </c>
      <c r="W27" s="6">
        <f>SUM(V16:W25)</f>
        <v>70</v>
      </c>
      <c r="Z27" s="6">
        <f>SUM(X16:AB25)</f>
        <v>70</v>
      </c>
      <c r="AJ27" s="5">
        <f>SUM(AF16:AN25)</f>
        <v>70</v>
      </c>
      <c r="AT27" s="5">
        <f>SUM(AS16:AU25)</f>
        <v>8</v>
      </c>
    </row>
  </sheetData>
  <mergeCells count="91">
    <mergeCell ref="AS23:AU23"/>
    <mergeCell ref="F24:N24"/>
    <mergeCell ref="AS25:AU25"/>
    <mergeCell ref="F25:N25"/>
    <mergeCell ref="O25:U25"/>
    <mergeCell ref="V25:W25"/>
    <mergeCell ref="X25:AB25"/>
    <mergeCell ref="AF25:AN25"/>
    <mergeCell ref="F23:N23"/>
    <mergeCell ref="O23:U23"/>
    <mergeCell ref="V23:W23"/>
    <mergeCell ref="X23:AB23"/>
    <mergeCell ref="AF23:AN23"/>
    <mergeCell ref="O24:U24"/>
    <mergeCell ref="V24:W24"/>
    <mergeCell ref="X24:AB24"/>
    <mergeCell ref="AF24:AN24"/>
    <mergeCell ref="AS24:AU24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0:W20"/>
    <mergeCell ref="X20:AB20"/>
    <mergeCell ref="V21:W21"/>
    <mergeCell ref="X21:AB21"/>
    <mergeCell ref="AF21:AN21"/>
    <mergeCell ref="AS19:AU19"/>
    <mergeCell ref="AF20:AN20"/>
    <mergeCell ref="AS20:AU20"/>
    <mergeCell ref="AF19:AN19"/>
    <mergeCell ref="AF16:AN16"/>
    <mergeCell ref="AR16:AR25"/>
    <mergeCell ref="AS16:AU16"/>
    <mergeCell ref="AS17:AU17"/>
    <mergeCell ref="F19:N19"/>
    <mergeCell ref="O19:U19"/>
    <mergeCell ref="V19:W19"/>
    <mergeCell ref="X19:AB19"/>
    <mergeCell ref="F20:N20"/>
    <mergeCell ref="O20:U20"/>
    <mergeCell ref="F18:N18"/>
    <mergeCell ref="O18:U18"/>
    <mergeCell ref="V18:W18"/>
    <mergeCell ref="X18:AB18"/>
    <mergeCell ref="AW4:AW13"/>
    <mergeCell ref="B16:B25"/>
    <mergeCell ref="F16:N16"/>
    <mergeCell ref="O16:U16"/>
    <mergeCell ref="V16:W16"/>
    <mergeCell ref="X16:AB16"/>
    <mergeCell ref="AF18:AN18"/>
    <mergeCell ref="AS18:AU18"/>
    <mergeCell ref="F17:N17"/>
    <mergeCell ref="AS2:AU2"/>
    <mergeCell ref="AF17:AN17"/>
    <mergeCell ref="O17:U17"/>
    <mergeCell ref="V17:W17"/>
    <mergeCell ref="X17:AB17"/>
    <mergeCell ref="X1:AA2"/>
    <mergeCell ref="AB1:AB3"/>
    <mergeCell ref="AV4:AV13"/>
    <mergeCell ref="AV1:AV3"/>
    <mergeCell ref="AC1:AC3"/>
    <mergeCell ref="AD1:AD3"/>
    <mergeCell ref="AE1:AE3"/>
    <mergeCell ref="A1:A3"/>
    <mergeCell ref="B1:B3"/>
    <mergeCell ref="C1:C3"/>
    <mergeCell ref="AP2:AP3"/>
    <mergeCell ref="AQ2:AQ3"/>
    <mergeCell ref="AR2:AR3"/>
    <mergeCell ref="AF1:AQ1"/>
    <mergeCell ref="AR1:AU1"/>
    <mergeCell ref="A4:A13"/>
    <mergeCell ref="B4:B13"/>
    <mergeCell ref="D1:D3"/>
    <mergeCell ref="E1:E3"/>
    <mergeCell ref="O1:U2"/>
    <mergeCell ref="V1:W2"/>
    <mergeCell ref="F1:N2"/>
    <mergeCell ref="AW1:AW3"/>
    <mergeCell ref="AF2:AI2"/>
    <mergeCell ref="AJ2:AM2"/>
    <mergeCell ref="AN2:AN3"/>
    <mergeCell ref="AO2:AO3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G1" zoomScale="75" zoomScaleNormal="75" workbookViewId="0">
      <selection activeCell="AV4" sqref="AV4:AV13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77</v>
      </c>
      <c r="B4" s="58">
        <v>76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/>
      <c r="AE4" s="28"/>
      <c r="AF4" s="16"/>
      <c r="AG4" s="16"/>
      <c r="AH4" s="16"/>
      <c r="AI4" s="16"/>
      <c r="AJ4" s="16"/>
      <c r="AK4" s="16"/>
      <c r="AL4" s="16">
        <v>1</v>
      </c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2.5</v>
      </c>
      <c r="E5" s="28">
        <v>2</v>
      </c>
      <c r="F5" s="12"/>
      <c r="G5" s="12"/>
      <c r="H5" s="12"/>
      <c r="I5" s="12">
        <v>1</v>
      </c>
      <c r="J5" s="12">
        <v>1</v>
      </c>
      <c r="K5" s="12"/>
      <c r="L5" s="12"/>
      <c r="M5" s="12"/>
      <c r="N5" s="12"/>
      <c r="O5" s="13"/>
      <c r="P5" s="13"/>
      <c r="Q5" s="13"/>
      <c r="R5" s="13"/>
      <c r="S5" s="13">
        <v>1</v>
      </c>
      <c r="T5" s="13">
        <v>1</v>
      </c>
      <c r="U5" s="13"/>
      <c r="V5" s="14"/>
      <c r="W5" s="14">
        <v>2</v>
      </c>
      <c r="X5" s="15"/>
      <c r="Y5" s="15"/>
      <c r="Z5" s="15"/>
      <c r="AA5" s="15">
        <v>2</v>
      </c>
      <c r="AB5" s="15"/>
      <c r="AC5" s="28">
        <v>1</v>
      </c>
      <c r="AD5" s="28"/>
      <c r="AE5" s="28"/>
      <c r="AF5" s="16"/>
      <c r="AG5" s="16"/>
      <c r="AH5" s="16"/>
      <c r="AI5" s="16"/>
      <c r="AJ5" s="16"/>
      <c r="AK5" s="16"/>
      <c r="AL5" s="16">
        <v>1</v>
      </c>
      <c r="AM5" s="16">
        <v>1</v>
      </c>
      <c r="AN5" s="16"/>
      <c r="AO5" s="28"/>
      <c r="AP5" s="28"/>
      <c r="AQ5" s="4"/>
      <c r="AR5" s="28"/>
      <c r="AS5" s="17"/>
      <c r="AT5" s="17"/>
      <c r="AU5" s="17"/>
      <c r="AV5" s="62"/>
      <c r="AW5" s="62"/>
    </row>
    <row r="6" spans="1:49" ht="27.75" customHeight="1">
      <c r="A6" s="58"/>
      <c r="B6" s="58"/>
      <c r="C6" s="3" t="s">
        <v>148</v>
      </c>
      <c r="D6" s="3">
        <v>36.4</v>
      </c>
      <c r="E6" s="28">
        <v>32</v>
      </c>
      <c r="F6" s="12">
        <v>2</v>
      </c>
      <c r="G6" s="12">
        <v>1</v>
      </c>
      <c r="H6" s="12">
        <v>6</v>
      </c>
      <c r="I6" s="12">
        <v>4</v>
      </c>
      <c r="J6" s="12">
        <v>7</v>
      </c>
      <c r="K6" s="12">
        <v>6</v>
      </c>
      <c r="L6" s="12">
        <v>1</v>
      </c>
      <c r="M6" s="12">
        <v>2</v>
      </c>
      <c r="N6" s="12">
        <v>3</v>
      </c>
      <c r="O6" s="13"/>
      <c r="P6" s="13">
        <v>5</v>
      </c>
      <c r="Q6" s="13">
        <v>2</v>
      </c>
      <c r="R6" s="13">
        <v>9</v>
      </c>
      <c r="S6" s="13">
        <v>1</v>
      </c>
      <c r="T6" s="13">
        <v>3</v>
      </c>
      <c r="U6" s="13">
        <v>12</v>
      </c>
      <c r="V6" s="14"/>
      <c r="W6" s="14">
        <v>32</v>
      </c>
      <c r="X6" s="15">
        <v>6</v>
      </c>
      <c r="Y6" s="15">
        <v>7</v>
      </c>
      <c r="Z6" s="15"/>
      <c r="AA6" s="15">
        <v>12</v>
      </c>
      <c r="AB6" s="15">
        <v>7</v>
      </c>
      <c r="AC6" s="28">
        <v>27</v>
      </c>
      <c r="AD6" s="28">
        <v>2</v>
      </c>
      <c r="AE6" s="28">
        <v>4</v>
      </c>
      <c r="AF6" s="16">
        <v>11</v>
      </c>
      <c r="AG6" s="16">
        <v>2</v>
      </c>
      <c r="AH6" s="16">
        <v>19</v>
      </c>
      <c r="AI6" s="16"/>
      <c r="AJ6" s="16"/>
      <c r="AK6" s="16"/>
      <c r="AL6" s="16"/>
      <c r="AM6" s="16"/>
      <c r="AN6" s="16"/>
      <c r="AO6" s="28">
        <v>9</v>
      </c>
      <c r="AP6" s="28"/>
      <c r="AQ6" s="4"/>
      <c r="AR6" s="28">
        <v>2</v>
      </c>
      <c r="AS6" s="17">
        <v>1</v>
      </c>
      <c r="AT6" s="17"/>
      <c r="AU6" s="17"/>
      <c r="AV6" s="62"/>
      <c r="AW6" s="62"/>
    </row>
    <row r="7" spans="1:49" ht="27.75" customHeight="1">
      <c r="A7" s="58"/>
      <c r="B7" s="58"/>
      <c r="C7" s="3" t="s">
        <v>136</v>
      </c>
      <c r="D7" s="3">
        <v>3</v>
      </c>
      <c r="E7" s="28">
        <v>2</v>
      </c>
      <c r="F7" s="12"/>
      <c r="G7" s="12"/>
      <c r="H7" s="12"/>
      <c r="I7" s="12"/>
      <c r="J7" s="12"/>
      <c r="K7" s="12"/>
      <c r="L7" s="12"/>
      <c r="M7" s="12">
        <v>1</v>
      </c>
      <c r="N7" s="12">
        <v>1</v>
      </c>
      <c r="O7" s="13"/>
      <c r="P7" s="13"/>
      <c r="Q7" s="13"/>
      <c r="R7" s="13"/>
      <c r="S7" s="13"/>
      <c r="T7" s="13"/>
      <c r="U7" s="13">
        <v>2</v>
      </c>
      <c r="V7" s="14"/>
      <c r="W7" s="14">
        <v>2</v>
      </c>
      <c r="X7" s="15"/>
      <c r="Y7" s="15">
        <v>1</v>
      </c>
      <c r="Z7" s="15"/>
      <c r="AA7" s="15">
        <v>1</v>
      </c>
      <c r="AB7" s="15"/>
      <c r="AC7" s="28">
        <v>1</v>
      </c>
      <c r="AD7" s="28"/>
      <c r="AE7" s="28"/>
      <c r="AF7" s="16">
        <v>1</v>
      </c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0</v>
      </c>
      <c r="E8" s="28">
        <v>0</v>
      </c>
      <c r="F8" s="12"/>
      <c r="G8" s="12"/>
      <c r="H8" s="12"/>
      <c r="I8" s="12"/>
      <c r="J8" s="12"/>
      <c r="K8" s="12"/>
      <c r="L8" s="12"/>
      <c r="M8" s="12"/>
      <c r="N8" s="12"/>
      <c r="O8" s="13"/>
      <c r="P8" s="13"/>
      <c r="Q8" s="13"/>
      <c r="R8" s="13"/>
      <c r="S8" s="13"/>
      <c r="T8" s="13"/>
      <c r="U8" s="13"/>
      <c r="V8" s="14"/>
      <c r="W8" s="14">
        <v>0</v>
      </c>
      <c r="X8" s="15"/>
      <c r="Y8" s="15"/>
      <c r="Z8" s="15"/>
      <c r="AA8" s="15"/>
      <c r="AB8" s="15"/>
      <c r="AC8" s="28"/>
      <c r="AD8" s="28"/>
      <c r="AE8" s="28"/>
      <c r="AF8" s="16"/>
      <c r="AG8" s="16"/>
      <c r="AH8" s="16"/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2</v>
      </c>
      <c r="E9" s="28">
        <v>1</v>
      </c>
      <c r="F9" s="12"/>
      <c r="G9" s="12"/>
      <c r="H9" s="12"/>
      <c r="I9" s="12"/>
      <c r="J9" s="12"/>
      <c r="K9" s="12">
        <v>1</v>
      </c>
      <c r="L9" s="12"/>
      <c r="M9" s="12"/>
      <c r="N9" s="12"/>
      <c r="O9" s="13"/>
      <c r="P9" s="13"/>
      <c r="Q9" s="13"/>
      <c r="R9" s="13"/>
      <c r="S9" s="13"/>
      <c r="T9" s="13"/>
      <c r="U9" s="13">
        <v>1</v>
      </c>
      <c r="V9" s="14"/>
      <c r="W9" s="14">
        <v>1</v>
      </c>
      <c r="X9" s="15">
        <v>1</v>
      </c>
      <c r="Y9" s="15"/>
      <c r="Z9" s="15"/>
      <c r="AA9" s="15"/>
      <c r="AB9" s="15"/>
      <c r="AC9" s="28">
        <v>1</v>
      </c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0.5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>
        <v>0</v>
      </c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6</v>
      </c>
      <c r="E11" s="28">
        <v>6</v>
      </c>
      <c r="F11" s="12"/>
      <c r="G11" s="12"/>
      <c r="H11" s="12"/>
      <c r="I11" s="12">
        <v>1</v>
      </c>
      <c r="J11" s="12">
        <v>2</v>
      </c>
      <c r="K11" s="12">
        <v>3</v>
      </c>
      <c r="L11" s="12"/>
      <c r="M11" s="12"/>
      <c r="N11" s="12"/>
      <c r="O11" s="13"/>
      <c r="P11" s="13"/>
      <c r="Q11" s="13"/>
      <c r="R11" s="13"/>
      <c r="S11" s="13">
        <v>1</v>
      </c>
      <c r="T11" s="13">
        <v>2</v>
      </c>
      <c r="U11" s="13">
        <v>3</v>
      </c>
      <c r="V11" s="14"/>
      <c r="W11" s="14">
        <v>6</v>
      </c>
      <c r="X11" s="15">
        <v>5</v>
      </c>
      <c r="Y11" s="15"/>
      <c r="Z11" s="15"/>
      <c r="AA11" s="15"/>
      <c r="AB11" s="15">
        <v>1</v>
      </c>
      <c r="AC11" s="28">
        <v>6</v>
      </c>
      <c r="AD11" s="28">
        <v>2</v>
      </c>
      <c r="AE11" s="28"/>
      <c r="AF11" s="16"/>
      <c r="AG11" s="16"/>
      <c r="AH11" s="16">
        <v>4</v>
      </c>
      <c r="AI11" s="16">
        <v>2</v>
      </c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>
        <v>1</v>
      </c>
      <c r="AU11" s="17"/>
      <c r="AV11" s="62"/>
      <c r="AW11" s="62"/>
    </row>
    <row r="12" spans="1:49" ht="24">
      <c r="A12" s="58"/>
      <c r="B12" s="58"/>
      <c r="C12" s="3" t="s">
        <v>38</v>
      </c>
      <c r="D12" s="28">
        <v>24.75</v>
      </c>
      <c r="E12" s="28">
        <v>16</v>
      </c>
      <c r="F12" s="12"/>
      <c r="G12" s="12">
        <v>2</v>
      </c>
      <c r="H12" s="12">
        <v>7</v>
      </c>
      <c r="I12" s="12">
        <v>1</v>
      </c>
      <c r="J12" s="12">
        <v>3</v>
      </c>
      <c r="K12" s="12">
        <v>1</v>
      </c>
      <c r="L12" s="12">
        <v>1</v>
      </c>
      <c r="M12" s="12"/>
      <c r="N12" s="12">
        <v>1</v>
      </c>
      <c r="O12" s="13"/>
      <c r="P12" s="13">
        <v>1</v>
      </c>
      <c r="Q12" s="13">
        <v>1</v>
      </c>
      <c r="R12" s="13">
        <v>3</v>
      </c>
      <c r="S12" s="13">
        <v>7</v>
      </c>
      <c r="T12" s="13"/>
      <c r="U12" s="13">
        <v>4</v>
      </c>
      <c r="V12" s="14"/>
      <c r="W12" s="14">
        <v>16</v>
      </c>
      <c r="X12" s="15"/>
      <c r="Y12" s="15"/>
      <c r="Z12" s="15"/>
      <c r="AA12" s="15"/>
      <c r="AB12" s="15">
        <v>16</v>
      </c>
      <c r="AC12" s="28"/>
      <c r="AD12" s="28"/>
      <c r="AE12" s="28"/>
      <c r="AF12" s="16"/>
      <c r="AG12" s="16"/>
      <c r="AH12" s="16"/>
      <c r="AI12" s="16"/>
      <c r="AJ12" s="16">
        <v>14</v>
      </c>
      <c r="AK12" s="16"/>
      <c r="AL12" s="16"/>
      <c r="AM12" s="16"/>
      <c r="AN12" s="16">
        <v>2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9.75</v>
      </c>
      <c r="E13" s="28">
        <v>8</v>
      </c>
      <c r="F13" s="12">
        <v>1</v>
      </c>
      <c r="G13" s="12"/>
      <c r="H13" s="12"/>
      <c r="I13" s="12"/>
      <c r="J13" s="12">
        <v>4</v>
      </c>
      <c r="K13" s="12"/>
      <c r="L13" s="12">
        <v>1</v>
      </c>
      <c r="M13" s="12">
        <v>1</v>
      </c>
      <c r="N13" s="12">
        <v>1</v>
      </c>
      <c r="O13" s="13"/>
      <c r="P13" s="13"/>
      <c r="Q13" s="13">
        <v>1</v>
      </c>
      <c r="R13" s="13">
        <v>1</v>
      </c>
      <c r="S13" s="13">
        <v>2</v>
      </c>
      <c r="T13" s="13"/>
      <c r="U13" s="13">
        <v>4</v>
      </c>
      <c r="V13" s="14"/>
      <c r="W13" s="14">
        <v>8</v>
      </c>
      <c r="X13" s="15"/>
      <c r="Y13" s="15"/>
      <c r="Z13" s="15"/>
      <c r="AA13" s="15"/>
      <c r="AB13" s="15">
        <v>8</v>
      </c>
      <c r="AC13" s="28"/>
      <c r="AD13" s="28"/>
      <c r="AE13" s="28"/>
      <c r="AF13" s="16"/>
      <c r="AG13" s="16"/>
      <c r="AH13" s="16"/>
      <c r="AI13" s="16"/>
      <c r="AJ13" s="16">
        <v>6</v>
      </c>
      <c r="AK13" s="16"/>
      <c r="AL13" s="16"/>
      <c r="AM13" s="16"/>
      <c r="AN13" s="16">
        <v>2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2</v>
      </c>
    </row>
    <row r="15" spans="1:49" ht="21.75" customHeight="1"/>
    <row r="16" spans="1:49" ht="18.75">
      <c r="A16" s="19" t="s">
        <v>40</v>
      </c>
      <c r="B16" s="73" t="str">
        <f>REPT(B4,1)</f>
        <v>76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 t="shared" ref="F16:F25" si="0"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1">SUM(O4:U4)</f>
        <v>1</v>
      </c>
      <c r="P16" s="102"/>
      <c r="Q16" s="102"/>
      <c r="R16" s="102"/>
      <c r="S16" s="102"/>
      <c r="T16" s="102"/>
      <c r="U16" s="102"/>
      <c r="V16" s="104">
        <f t="shared" ref="V16:V25" si="2">SUM(V4:W4)</f>
        <v>1</v>
      </c>
      <c r="W16" s="104"/>
      <c r="X16" s="103">
        <f t="shared" ref="X16:X25" si="3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4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2</v>
      </c>
      <c r="AS16" s="105">
        <f t="shared" ref="AS16:AS25" si="5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6">REPT(D5,1)</f>
        <v>2,5</v>
      </c>
      <c r="E17" s="20" t="str">
        <f t="shared" si="6"/>
        <v>2</v>
      </c>
      <c r="F17" s="101">
        <f t="shared" si="0"/>
        <v>2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1"/>
        <v>2</v>
      </c>
      <c r="P17" s="102"/>
      <c r="Q17" s="102"/>
      <c r="R17" s="102"/>
      <c r="S17" s="102"/>
      <c r="T17" s="102"/>
      <c r="U17" s="102"/>
      <c r="V17" s="104">
        <f t="shared" si="2"/>
        <v>2</v>
      </c>
      <c r="W17" s="104"/>
      <c r="X17" s="103">
        <f t="shared" si="3"/>
        <v>2</v>
      </c>
      <c r="Y17" s="103"/>
      <c r="Z17" s="103"/>
      <c r="AA17" s="103"/>
      <c r="AB17" s="103"/>
      <c r="AC17" s="10"/>
      <c r="AD17" s="10"/>
      <c r="AE17" s="10"/>
      <c r="AF17" s="108">
        <f t="shared" si="4"/>
        <v>2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5"/>
        <v>0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6"/>
        <v>36,4</v>
      </c>
      <c r="E18" s="20" t="str">
        <f t="shared" si="6"/>
        <v>32</v>
      </c>
      <c r="F18" s="101">
        <f t="shared" si="0"/>
        <v>32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1"/>
        <v>32</v>
      </c>
      <c r="P18" s="102"/>
      <c r="Q18" s="102"/>
      <c r="R18" s="102"/>
      <c r="S18" s="102"/>
      <c r="T18" s="102"/>
      <c r="U18" s="102"/>
      <c r="V18" s="104">
        <f t="shared" si="2"/>
        <v>32</v>
      </c>
      <c r="W18" s="104"/>
      <c r="X18" s="103">
        <f t="shared" si="3"/>
        <v>32</v>
      </c>
      <c r="Y18" s="103"/>
      <c r="Z18" s="103"/>
      <c r="AA18" s="103"/>
      <c r="AB18" s="103"/>
      <c r="AC18" s="10"/>
      <c r="AD18" s="10"/>
      <c r="AE18" s="10"/>
      <c r="AF18" s="108">
        <f t="shared" si="4"/>
        <v>32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5"/>
        <v>1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6"/>
        <v>3</v>
      </c>
      <c r="E19" s="20" t="str">
        <f t="shared" si="6"/>
        <v>2</v>
      </c>
      <c r="F19" s="101">
        <f t="shared" si="0"/>
        <v>2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1"/>
        <v>2</v>
      </c>
      <c r="P19" s="102"/>
      <c r="Q19" s="102"/>
      <c r="R19" s="102"/>
      <c r="S19" s="102"/>
      <c r="T19" s="102"/>
      <c r="U19" s="102"/>
      <c r="V19" s="104">
        <f t="shared" si="2"/>
        <v>2</v>
      </c>
      <c r="W19" s="104"/>
      <c r="X19" s="103">
        <f t="shared" si="3"/>
        <v>2</v>
      </c>
      <c r="Y19" s="103"/>
      <c r="Z19" s="103"/>
      <c r="AA19" s="103"/>
      <c r="AB19" s="103"/>
      <c r="AC19" s="10"/>
      <c r="AD19" s="10"/>
      <c r="AE19" s="10"/>
      <c r="AF19" s="108">
        <f t="shared" si="4"/>
        <v>2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5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6"/>
        <v>0</v>
      </c>
      <c r="E20" s="20" t="str">
        <f t="shared" si="6"/>
        <v>0</v>
      </c>
      <c r="F20" s="101">
        <f t="shared" si="0"/>
        <v>0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1"/>
        <v>0</v>
      </c>
      <c r="P20" s="102"/>
      <c r="Q20" s="102"/>
      <c r="R20" s="102"/>
      <c r="S20" s="102"/>
      <c r="T20" s="102"/>
      <c r="U20" s="102"/>
      <c r="V20" s="104">
        <f t="shared" si="2"/>
        <v>0</v>
      </c>
      <c r="W20" s="104"/>
      <c r="X20" s="103">
        <f t="shared" si="3"/>
        <v>0</v>
      </c>
      <c r="Y20" s="103"/>
      <c r="Z20" s="103"/>
      <c r="AA20" s="103"/>
      <c r="AB20" s="103"/>
      <c r="AC20" s="10"/>
      <c r="AD20" s="10"/>
      <c r="AE20" s="10"/>
      <c r="AF20" s="108">
        <f t="shared" si="4"/>
        <v>0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5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6"/>
        <v>2</v>
      </c>
      <c r="E21" s="20" t="str">
        <f t="shared" si="6"/>
        <v>1</v>
      </c>
      <c r="F21" s="101">
        <f t="shared" si="0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1"/>
        <v>1</v>
      </c>
      <c r="P21" s="102"/>
      <c r="Q21" s="102"/>
      <c r="R21" s="102"/>
      <c r="S21" s="102"/>
      <c r="T21" s="102"/>
      <c r="U21" s="102"/>
      <c r="V21" s="104">
        <f t="shared" si="2"/>
        <v>1</v>
      </c>
      <c r="W21" s="104"/>
      <c r="X21" s="103">
        <f t="shared" si="3"/>
        <v>1</v>
      </c>
      <c r="Y21" s="103"/>
      <c r="Z21" s="103"/>
      <c r="AA21" s="103"/>
      <c r="AB21" s="103"/>
      <c r="AC21" s="10"/>
      <c r="AD21" s="10"/>
      <c r="AE21" s="10"/>
      <c r="AF21" s="108">
        <f t="shared" si="4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5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6"/>
        <v>0,5</v>
      </c>
      <c r="E22" s="20" t="str">
        <f t="shared" si="6"/>
        <v>0</v>
      </c>
      <c r="F22" s="101">
        <f t="shared" si="0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1"/>
        <v>0</v>
      </c>
      <c r="P22" s="102"/>
      <c r="Q22" s="102"/>
      <c r="R22" s="102"/>
      <c r="S22" s="102"/>
      <c r="T22" s="102"/>
      <c r="U22" s="102"/>
      <c r="V22" s="104">
        <f t="shared" si="2"/>
        <v>0</v>
      </c>
      <c r="W22" s="104"/>
      <c r="X22" s="103">
        <f t="shared" si="3"/>
        <v>0</v>
      </c>
      <c r="Y22" s="103"/>
      <c r="Z22" s="103"/>
      <c r="AA22" s="103"/>
      <c r="AB22" s="103"/>
      <c r="AC22" s="10"/>
      <c r="AD22" s="10"/>
      <c r="AE22" s="10"/>
      <c r="AF22" s="108">
        <f t="shared" si="4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5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6"/>
        <v>6</v>
      </c>
      <c r="E23" s="20" t="str">
        <f t="shared" si="6"/>
        <v>6</v>
      </c>
      <c r="F23" s="101">
        <f t="shared" si="0"/>
        <v>6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1"/>
        <v>6</v>
      </c>
      <c r="P23" s="102"/>
      <c r="Q23" s="102"/>
      <c r="R23" s="102"/>
      <c r="S23" s="102"/>
      <c r="T23" s="102"/>
      <c r="U23" s="102"/>
      <c r="V23" s="104">
        <f t="shared" si="2"/>
        <v>6</v>
      </c>
      <c r="W23" s="104"/>
      <c r="X23" s="103">
        <f t="shared" si="3"/>
        <v>6</v>
      </c>
      <c r="Y23" s="103"/>
      <c r="Z23" s="103"/>
      <c r="AA23" s="103"/>
      <c r="AB23" s="103"/>
      <c r="AC23" s="10"/>
      <c r="AD23" s="10"/>
      <c r="AE23" s="10"/>
      <c r="AF23" s="108">
        <f t="shared" si="4"/>
        <v>6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5"/>
        <v>1</v>
      </c>
      <c r="AT23" s="106"/>
      <c r="AU23" s="107"/>
    </row>
    <row r="24" spans="1:47" ht="24">
      <c r="B24" s="73"/>
      <c r="C24" s="3" t="s">
        <v>38</v>
      </c>
      <c r="D24" s="20" t="str">
        <f t="shared" si="6"/>
        <v>24,75</v>
      </c>
      <c r="E24" s="20" t="str">
        <f t="shared" si="6"/>
        <v>16</v>
      </c>
      <c r="F24" s="101">
        <f t="shared" si="0"/>
        <v>16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1"/>
        <v>16</v>
      </c>
      <c r="P24" s="102"/>
      <c r="Q24" s="102"/>
      <c r="R24" s="102"/>
      <c r="S24" s="102"/>
      <c r="T24" s="102"/>
      <c r="U24" s="102"/>
      <c r="V24" s="104">
        <f t="shared" si="2"/>
        <v>16</v>
      </c>
      <c r="W24" s="104"/>
      <c r="X24" s="103">
        <f t="shared" si="3"/>
        <v>16</v>
      </c>
      <c r="Y24" s="103"/>
      <c r="Z24" s="103"/>
      <c r="AA24" s="103"/>
      <c r="AB24" s="103"/>
      <c r="AC24" s="10"/>
      <c r="AD24" s="10"/>
      <c r="AE24" s="10"/>
      <c r="AF24" s="108">
        <f t="shared" si="4"/>
        <v>16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5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6"/>
        <v>9,75</v>
      </c>
      <c r="E25" s="20" t="str">
        <f t="shared" si="6"/>
        <v>8</v>
      </c>
      <c r="F25" s="101">
        <f t="shared" si="0"/>
        <v>8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1"/>
        <v>8</v>
      </c>
      <c r="P25" s="102"/>
      <c r="Q25" s="102"/>
      <c r="R25" s="102"/>
      <c r="S25" s="102"/>
      <c r="T25" s="102"/>
      <c r="U25" s="102"/>
      <c r="V25" s="104">
        <f t="shared" si="2"/>
        <v>8</v>
      </c>
      <c r="W25" s="104"/>
      <c r="X25" s="103">
        <f t="shared" si="3"/>
        <v>8</v>
      </c>
      <c r="Y25" s="103"/>
      <c r="Z25" s="103"/>
      <c r="AA25" s="103"/>
      <c r="AB25" s="103"/>
      <c r="AC25" s="10"/>
      <c r="AD25" s="10"/>
      <c r="AE25" s="10"/>
      <c r="AF25" s="108">
        <f t="shared" si="4"/>
        <v>8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5"/>
        <v>0</v>
      </c>
      <c r="AT25" s="106"/>
      <c r="AU25" s="107"/>
    </row>
    <row r="27" spans="1:47">
      <c r="D27" s="6">
        <f>SUM(D4:D13)</f>
        <v>85.9</v>
      </c>
      <c r="E27" s="6">
        <f>SUM(E4:E13)</f>
        <v>68</v>
      </c>
      <c r="J27" s="6">
        <f>SUM(F16:N25)</f>
        <v>68</v>
      </c>
      <c r="R27" s="6">
        <f>SUM(O16:U25)</f>
        <v>68</v>
      </c>
      <c r="W27" s="6">
        <f>SUM(V16:W25)</f>
        <v>68</v>
      </c>
      <c r="Z27" s="6">
        <f>SUM(X16:AB25)</f>
        <v>68</v>
      </c>
      <c r="AJ27" s="5">
        <f>SUM(AF16:AN25)</f>
        <v>68</v>
      </c>
      <c r="AT27" s="5">
        <f>SUM(AS16:AU25)</f>
        <v>2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AW27"/>
  <sheetViews>
    <sheetView topLeftCell="AB1" zoomScale="75" zoomScaleNormal="75" workbookViewId="0">
      <selection activeCell="AG15" sqref="AG15"/>
    </sheetView>
  </sheetViews>
  <sheetFormatPr defaultColWidth="3.5703125" defaultRowHeight="12"/>
  <cols>
    <col min="1" max="1" width="14.5703125" style="5" customWidth="1"/>
    <col min="2" max="2" width="16.140625" style="5" customWidth="1"/>
    <col min="3" max="3" width="22.28515625" style="5" customWidth="1"/>
    <col min="4" max="4" width="9.28515625" style="5" customWidth="1"/>
    <col min="5" max="5" width="16.7109375" style="6" customWidth="1"/>
    <col min="6" max="9" width="6.42578125" style="6" customWidth="1"/>
    <col min="10" max="10" width="6.7109375" style="6" customWidth="1"/>
    <col min="11" max="11" width="6.42578125" style="6" customWidth="1"/>
    <col min="12" max="12" width="6.5703125" style="6" customWidth="1"/>
    <col min="13" max="13" width="6.85546875" style="6" customWidth="1"/>
    <col min="14" max="14" width="7.140625" style="6" customWidth="1"/>
    <col min="15" max="15" width="7" style="6" customWidth="1"/>
    <col min="16" max="16" width="6.28515625" style="6" customWidth="1"/>
    <col min="17" max="17" width="6.7109375" style="6" customWidth="1"/>
    <col min="18" max="19" width="6.5703125" style="6" customWidth="1"/>
    <col min="20" max="20" width="7.28515625" style="6" customWidth="1"/>
    <col min="21" max="21" width="7.7109375" style="6" customWidth="1"/>
    <col min="22" max="22" width="7.5703125" style="6" customWidth="1"/>
    <col min="23" max="23" width="8.28515625" style="6" customWidth="1"/>
    <col min="24" max="25" width="8" style="6" customWidth="1"/>
    <col min="26" max="26" width="7.7109375" style="6" customWidth="1"/>
    <col min="27" max="27" width="12.7109375" style="6" customWidth="1"/>
    <col min="28" max="28" width="9.85546875" style="6" customWidth="1"/>
    <col min="29" max="31" width="17" style="6" customWidth="1"/>
    <col min="32" max="32" width="9.28515625" style="5" customWidth="1"/>
    <col min="33" max="33" width="8.28515625" style="5" customWidth="1"/>
    <col min="34" max="34" width="8.140625" style="5" customWidth="1"/>
    <col min="35" max="35" width="8.5703125" style="5" customWidth="1"/>
    <col min="36" max="36" width="10.28515625" style="5" customWidth="1"/>
    <col min="37" max="41" width="8.85546875" style="5" customWidth="1"/>
    <col min="42" max="42" width="9.7109375" style="5" customWidth="1"/>
    <col min="43" max="44" width="9.140625" style="5" customWidth="1"/>
    <col min="45" max="45" width="10.28515625" style="5" customWidth="1"/>
    <col min="46" max="46" width="9.85546875" style="5" customWidth="1"/>
    <col min="47" max="47" width="11.42578125" style="5" customWidth="1"/>
    <col min="48" max="48" width="13.42578125" style="5" customWidth="1"/>
    <col min="49" max="49" width="13.7109375" style="5" customWidth="1"/>
    <col min="50" max="16384" width="3.5703125" style="5"/>
  </cols>
  <sheetData>
    <row r="1" spans="1:49" s="1" customFormat="1" ht="24" customHeight="1">
      <c r="A1" s="67" t="s">
        <v>0</v>
      </c>
      <c r="B1" s="67" t="s">
        <v>145</v>
      </c>
      <c r="C1" s="67" t="s">
        <v>1</v>
      </c>
      <c r="D1" s="67" t="s">
        <v>146</v>
      </c>
      <c r="E1" s="72" t="s">
        <v>147</v>
      </c>
      <c r="F1" s="77" t="s">
        <v>3</v>
      </c>
      <c r="G1" s="78"/>
      <c r="H1" s="78"/>
      <c r="I1" s="78"/>
      <c r="J1" s="78"/>
      <c r="K1" s="78"/>
      <c r="L1" s="78"/>
      <c r="M1" s="78"/>
      <c r="N1" s="79"/>
      <c r="O1" s="77" t="s">
        <v>4</v>
      </c>
      <c r="P1" s="78"/>
      <c r="Q1" s="78"/>
      <c r="R1" s="78"/>
      <c r="S1" s="78"/>
      <c r="T1" s="78"/>
      <c r="U1" s="79"/>
      <c r="V1" s="77" t="s">
        <v>5</v>
      </c>
      <c r="W1" s="79"/>
      <c r="X1" s="77" t="s">
        <v>117</v>
      </c>
      <c r="Y1" s="78"/>
      <c r="Z1" s="78"/>
      <c r="AA1" s="79"/>
      <c r="AB1" s="72" t="s">
        <v>6</v>
      </c>
      <c r="AC1" s="69" t="s">
        <v>118</v>
      </c>
      <c r="AD1" s="69" t="s">
        <v>119</v>
      </c>
      <c r="AE1" s="69" t="s">
        <v>120</v>
      </c>
      <c r="AF1" s="93" t="s">
        <v>7</v>
      </c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5"/>
      <c r="AR1" s="83" t="s">
        <v>121</v>
      </c>
      <c r="AS1" s="84"/>
      <c r="AT1" s="84"/>
      <c r="AU1" s="84"/>
      <c r="AV1" s="85" t="s">
        <v>144</v>
      </c>
      <c r="AW1" s="85" t="s">
        <v>122</v>
      </c>
    </row>
    <row r="2" spans="1:49" s="1" customFormat="1" ht="24" customHeight="1">
      <c r="A2" s="99"/>
      <c r="B2" s="99"/>
      <c r="C2" s="99"/>
      <c r="D2" s="99"/>
      <c r="E2" s="72"/>
      <c r="F2" s="80"/>
      <c r="G2" s="81"/>
      <c r="H2" s="81"/>
      <c r="I2" s="81"/>
      <c r="J2" s="81"/>
      <c r="K2" s="81"/>
      <c r="L2" s="81"/>
      <c r="M2" s="81"/>
      <c r="N2" s="82"/>
      <c r="O2" s="80"/>
      <c r="P2" s="81"/>
      <c r="Q2" s="81"/>
      <c r="R2" s="81"/>
      <c r="S2" s="81"/>
      <c r="T2" s="81"/>
      <c r="U2" s="82"/>
      <c r="V2" s="80"/>
      <c r="W2" s="82"/>
      <c r="X2" s="80"/>
      <c r="Y2" s="81"/>
      <c r="Z2" s="81"/>
      <c r="AA2" s="82"/>
      <c r="AB2" s="72"/>
      <c r="AC2" s="70"/>
      <c r="AD2" s="70"/>
      <c r="AE2" s="70"/>
      <c r="AF2" s="74" t="s">
        <v>123</v>
      </c>
      <c r="AG2" s="75"/>
      <c r="AH2" s="75"/>
      <c r="AI2" s="76"/>
      <c r="AJ2" s="74" t="s">
        <v>124</v>
      </c>
      <c r="AK2" s="75"/>
      <c r="AL2" s="75"/>
      <c r="AM2" s="76"/>
      <c r="AN2" s="67" t="s">
        <v>31</v>
      </c>
      <c r="AO2" s="67" t="s">
        <v>125</v>
      </c>
      <c r="AP2" s="67" t="s">
        <v>126</v>
      </c>
      <c r="AQ2" s="67" t="s">
        <v>32</v>
      </c>
      <c r="AR2" s="88" t="s">
        <v>8</v>
      </c>
      <c r="AS2" s="90" t="s">
        <v>1</v>
      </c>
      <c r="AT2" s="91"/>
      <c r="AU2" s="92"/>
      <c r="AV2" s="86"/>
      <c r="AW2" s="86"/>
    </row>
    <row r="3" spans="1:49" s="1" customFormat="1" ht="50.25" customHeight="1">
      <c r="A3" s="68"/>
      <c r="B3" s="68"/>
      <c r="C3" s="68"/>
      <c r="D3" s="68"/>
      <c r="E3" s="72"/>
      <c r="F3" s="27" t="s">
        <v>9</v>
      </c>
      <c r="G3" s="27" t="s">
        <v>10</v>
      </c>
      <c r="H3" s="27" t="s">
        <v>11</v>
      </c>
      <c r="I3" s="27" t="s">
        <v>12</v>
      </c>
      <c r="J3" s="27" t="s">
        <v>13</v>
      </c>
      <c r="K3" s="27" t="s">
        <v>14</v>
      </c>
      <c r="L3" s="27" t="s">
        <v>15</v>
      </c>
      <c r="M3" s="27" t="s">
        <v>16</v>
      </c>
      <c r="N3" s="27" t="s">
        <v>17</v>
      </c>
      <c r="O3" s="27" t="s">
        <v>18</v>
      </c>
      <c r="P3" s="27" t="s">
        <v>19</v>
      </c>
      <c r="Q3" s="27" t="s">
        <v>20</v>
      </c>
      <c r="R3" s="27" t="s">
        <v>21</v>
      </c>
      <c r="S3" s="27" t="s">
        <v>22</v>
      </c>
      <c r="T3" s="27" t="s">
        <v>23</v>
      </c>
      <c r="U3" s="27" t="s">
        <v>24</v>
      </c>
      <c r="V3" s="27" t="s">
        <v>25</v>
      </c>
      <c r="W3" s="27" t="s">
        <v>26</v>
      </c>
      <c r="X3" s="27" t="s">
        <v>27</v>
      </c>
      <c r="Y3" s="27" t="s">
        <v>28</v>
      </c>
      <c r="Z3" s="27" t="s">
        <v>29</v>
      </c>
      <c r="AA3" s="27" t="s">
        <v>30</v>
      </c>
      <c r="AB3" s="72"/>
      <c r="AC3" s="71"/>
      <c r="AD3" s="71"/>
      <c r="AE3" s="71"/>
      <c r="AF3" s="27" t="s">
        <v>127</v>
      </c>
      <c r="AG3" s="2" t="s">
        <v>128</v>
      </c>
      <c r="AH3" s="27" t="s">
        <v>129</v>
      </c>
      <c r="AI3" s="27" t="s">
        <v>130</v>
      </c>
      <c r="AJ3" s="27" t="s">
        <v>127</v>
      </c>
      <c r="AK3" s="2" t="s">
        <v>128</v>
      </c>
      <c r="AL3" s="27" t="s">
        <v>129</v>
      </c>
      <c r="AM3" s="27" t="s">
        <v>130</v>
      </c>
      <c r="AN3" s="68"/>
      <c r="AO3" s="68"/>
      <c r="AP3" s="68"/>
      <c r="AQ3" s="68"/>
      <c r="AR3" s="89"/>
      <c r="AS3" s="3" t="s">
        <v>33</v>
      </c>
      <c r="AT3" s="3" t="s">
        <v>131</v>
      </c>
      <c r="AU3" s="3" t="s">
        <v>34</v>
      </c>
      <c r="AV3" s="87"/>
      <c r="AW3" s="87"/>
    </row>
    <row r="4" spans="1:49" ht="23.25" customHeight="1">
      <c r="A4" s="58" t="s">
        <v>89</v>
      </c>
      <c r="B4" s="58">
        <v>43</v>
      </c>
      <c r="C4" s="3" t="s">
        <v>135</v>
      </c>
      <c r="D4" s="3">
        <v>1</v>
      </c>
      <c r="E4" s="28">
        <v>1</v>
      </c>
      <c r="F4" s="12"/>
      <c r="G4" s="12"/>
      <c r="H4" s="12"/>
      <c r="I4" s="12"/>
      <c r="J4" s="12"/>
      <c r="K4" s="12">
        <v>1</v>
      </c>
      <c r="L4" s="12"/>
      <c r="M4" s="12"/>
      <c r="N4" s="12"/>
      <c r="O4" s="13"/>
      <c r="P4" s="13"/>
      <c r="Q4" s="13"/>
      <c r="R4" s="13"/>
      <c r="S4" s="13"/>
      <c r="T4" s="13"/>
      <c r="U4" s="13">
        <v>1</v>
      </c>
      <c r="V4" s="14"/>
      <c r="W4" s="14">
        <v>1</v>
      </c>
      <c r="X4" s="15"/>
      <c r="Y4" s="15"/>
      <c r="Z4" s="15"/>
      <c r="AA4" s="15">
        <v>1</v>
      </c>
      <c r="AB4" s="15"/>
      <c r="AC4" s="28">
        <v>1</v>
      </c>
      <c r="AD4" s="28">
        <v>1</v>
      </c>
      <c r="AE4" s="28"/>
      <c r="AF4" s="16"/>
      <c r="AG4" s="16"/>
      <c r="AH4" s="16"/>
      <c r="AI4" s="16">
        <v>1</v>
      </c>
      <c r="AJ4" s="16"/>
      <c r="AK4" s="16"/>
      <c r="AL4" s="16"/>
      <c r="AM4" s="16"/>
      <c r="AN4" s="16"/>
      <c r="AO4" s="28"/>
      <c r="AP4" s="28"/>
      <c r="AQ4" s="4"/>
      <c r="AR4" s="28"/>
      <c r="AS4" s="17"/>
      <c r="AT4" s="17"/>
      <c r="AU4" s="17"/>
      <c r="AV4" s="61">
        <v>0</v>
      </c>
      <c r="AW4" s="61">
        <v>0</v>
      </c>
    </row>
    <row r="5" spans="1:49" ht="27" customHeight="1">
      <c r="A5" s="58"/>
      <c r="B5" s="58"/>
      <c r="C5" s="3" t="s">
        <v>141</v>
      </c>
      <c r="D5" s="3">
        <v>1</v>
      </c>
      <c r="E5" s="28">
        <v>1</v>
      </c>
      <c r="F5" s="12"/>
      <c r="G5" s="12"/>
      <c r="H5" s="12">
        <v>1</v>
      </c>
      <c r="I5" s="12"/>
      <c r="J5" s="12"/>
      <c r="K5" s="12"/>
      <c r="L5" s="12"/>
      <c r="M5" s="12"/>
      <c r="N5" s="12"/>
      <c r="O5" s="13"/>
      <c r="P5" s="13">
        <v>1</v>
      </c>
      <c r="Q5" s="13"/>
      <c r="R5" s="13"/>
      <c r="S5" s="13"/>
      <c r="T5" s="13"/>
      <c r="U5" s="13"/>
      <c r="V5" s="14"/>
      <c r="W5" s="14">
        <v>1</v>
      </c>
      <c r="X5" s="15"/>
      <c r="Y5" s="15"/>
      <c r="Z5" s="15"/>
      <c r="AA5" s="15">
        <v>1</v>
      </c>
      <c r="AB5" s="15"/>
      <c r="AC5" s="28"/>
      <c r="AD5" s="28"/>
      <c r="AE5" s="28"/>
      <c r="AF5" s="16"/>
      <c r="AG5" s="16">
        <v>1</v>
      </c>
      <c r="AH5" s="16"/>
      <c r="AI5" s="16"/>
      <c r="AJ5" s="16"/>
      <c r="AK5" s="16"/>
      <c r="AL5" s="16"/>
      <c r="AM5" s="16"/>
      <c r="AN5" s="16"/>
      <c r="AO5" s="28"/>
      <c r="AP5" s="28"/>
      <c r="AQ5" s="4"/>
      <c r="AR5" s="28">
        <v>1</v>
      </c>
      <c r="AS5" s="17"/>
      <c r="AT5" s="17"/>
      <c r="AU5" s="17">
        <v>1</v>
      </c>
      <c r="AV5" s="62"/>
      <c r="AW5" s="62"/>
    </row>
    <row r="6" spans="1:49" ht="27.75" customHeight="1">
      <c r="A6" s="58"/>
      <c r="B6" s="58"/>
      <c r="C6" s="3" t="s">
        <v>148</v>
      </c>
      <c r="D6" s="3">
        <v>21</v>
      </c>
      <c r="E6" s="28">
        <v>19</v>
      </c>
      <c r="F6" s="12"/>
      <c r="G6" s="12"/>
      <c r="H6" s="12">
        <v>4</v>
      </c>
      <c r="I6" s="12">
        <v>4</v>
      </c>
      <c r="J6" s="12">
        <v>5</v>
      </c>
      <c r="K6" s="12">
        <v>2</v>
      </c>
      <c r="L6" s="12">
        <v>1</v>
      </c>
      <c r="M6" s="12">
        <v>1</v>
      </c>
      <c r="N6" s="12">
        <v>2</v>
      </c>
      <c r="O6" s="13"/>
      <c r="P6" s="13"/>
      <c r="Q6" s="13">
        <v>2</v>
      </c>
      <c r="R6" s="13">
        <v>3</v>
      </c>
      <c r="S6" s="13">
        <v>4</v>
      </c>
      <c r="T6" s="13">
        <v>4</v>
      </c>
      <c r="U6" s="13">
        <v>6</v>
      </c>
      <c r="V6" s="14"/>
      <c r="W6" s="14">
        <v>19</v>
      </c>
      <c r="X6" s="15">
        <v>5</v>
      </c>
      <c r="Y6" s="15">
        <v>8</v>
      </c>
      <c r="Z6" s="15"/>
      <c r="AA6" s="15">
        <v>5</v>
      </c>
      <c r="AB6" s="15">
        <v>1</v>
      </c>
      <c r="AC6" s="28">
        <v>15</v>
      </c>
      <c r="AD6" s="28">
        <v>1</v>
      </c>
      <c r="AE6" s="28">
        <v>2</v>
      </c>
      <c r="AF6" s="16">
        <v>3</v>
      </c>
      <c r="AG6" s="16">
        <v>1</v>
      </c>
      <c r="AH6" s="16">
        <v>15</v>
      </c>
      <c r="AI6" s="16"/>
      <c r="AJ6" s="16"/>
      <c r="AK6" s="16"/>
      <c r="AL6" s="16"/>
      <c r="AM6" s="16"/>
      <c r="AN6" s="16"/>
      <c r="AO6" s="28"/>
      <c r="AP6" s="28"/>
      <c r="AQ6" s="4"/>
      <c r="AR6" s="28">
        <v>3</v>
      </c>
      <c r="AS6" s="17">
        <v>1</v>
      </c>
      <c r="AT6" s="17">
        <v>1</v>
      </c>
      <c r="AU6" s="17">
        <v>1</v>
      </c>
      <c r="AV6" s="62"/>
      <c r="AW6" s="62"/>
    </row>
    <row r="7" spans="1:49" ht="27.75" customHeight="1">
      <c r="A7" s="58"/>
      <c r="B7" s="58"/>
      <c r="C7" s="3" t="s">
        <v>136</v>
      </c>
      <c r="D7" s="3">
        <v>2.5</v>
      </c>
      <c r="E7" s="28">
        <v>1</v>
      </c>
      <c r="F7" s="12"/>
      <c r="G7" s="12"/>
      <c r="H7" s="12"/>
      <c r="I7" s="12"/>
      <c r="J7" s="12"/>
      <c r="K7" s="12"/>
      <c r="L7" s="12">
        <v>1</v>
      </c>
      <c r="M7" s="12"/>
      <c r="N7" s="12"/>
      <c r="O7" s="13"/>
      <c r="P7" s="13"/>
      <c r="Q7" s="13"/>
      <c r="R7" s="13"/>
      <c r="S7" s="13"/>
      <c r="T7" s="13"/>
      <c r="U7" s="13">
        <v>1</v>
      </c>
      <c r="V7" s="14"/>
      <c r="W7" s="14">
        <v>1</v>
      </c>
      <c r="X7" s="15">
        <v>1</v>
      </c>
      <c r="Y7" s="15"/>
      <c r="Z7" s="15"/>
      <c r="AA7" s="15"/>
      <c r="AB7" s="15"/>
      <c r="AC7" s="28">
        <v>1</v>
      </c>
      <c r="AD7" s="28"/>
      <c r="AE7" s="28"/>
      <c r="AF7" s="16"/>
      <c r="AG7" s="16"/>
      <c r="AH7" s="16">
        <v>1</v>
      </c>
      <c r="AI7" s="16"/>
      <c r="AJ7" s="16"/>
      <c r="AK7" s="16"/>
      <c r="AL7" s="16"/>
      <c r="AM7" s="16"/>
      <c r="AN7" s="16"/>
      <c r="AO7" s="28"/>
      <c r="AP7" s="28"/>
      <c r="AQ7" s="4"/>
      <c r="AR7" s="28"/>
      <c r="AS7" s="17"/>
      <c r="AT7" s="17"/>
      <c r="AU7" s="17"/>
      <c r="AV7" s="62"/>
      <c r="AW7" s="62"/>
    </row>
    <row r="8" spans="1:49" ht="29.25" customHeight="1">
      <c r="A8" s="58"/>
      <c r="B8" s="58"/>
      <c r="C8" s="3" t="s">
        <v>137</v>
      </c>
      <c r="D8" s="3">
        <v>1</v>
      </c>
      <c r="E8" s="28">
        <v>1</v>
      </c>
      <c r="F8" s="12"/>
      <c r="G8" s="12"/>
      <c r="H8" s="12"/>
      <c r="I8" s="12"/>
      <c r="J8" s="12">
        <v>1</v>
      </c>
      <c r="K8" s="12"/>
      <c r="L8" s="12"/>
      <c r="M8" s="12"/>
      <c r="N8" s="12"/>
      <c r="O8" s="13"/>
      <c r="P8" s="13"/>
      <c r="Q8" s="13"/>
      <c r="R8" s="13"/>
      <c r="S8" s="13"/>
      <c r="T8" s="13">
        <v>1</v>
      </c>
      <c r="U8" s="13"/>
      <c r="V8" s="14"/>
      <c r="W8" s="14">
        <v>1</v>
      </c>
      <c r="X8" s="15">
        <v>1</v>
      </c>
      <c r="Y8" s="15"/>
      <c r="Z8" s="15"/>
      <c r="AA8" s="15"/>
      <c r="AB8" s="15"/>
      <c r="AC8" s="28">
        <v>1</v>
      </c>
      <c r="AD8" s="28"/>
      <c r="AE8" s="28"/>
      <c r="AF8" s="16"/>
      <c r="AG8" s="16"/>
      <c r="AH8" s="16">
        <v>1</v>
      </c>
      <c r="AI8" s="16"/>
      <c r="AJ8" s="16"/>
      <c r="AK8" s="16"/>
      <c r="AL8" s="16"/>
      <c r="AM8" s="16"/>
      <c r="AN8" s="16"/>
      <c r="AO8" s="28"/>
      <c r="AP8" s="28"/>
      <c r="AQ8" s="4"/>
      <c r="AR8" s="28"/>
      <c r="AS8" s="17"/>
      <c r="AT8" s="17"/>
      <c r="AU8" s="17"/>
      <c r="AV8" s="62"/>
      <c r="AW8" s="62"/>
    </row>
    <row r="9" spans="1:49" ht="36.75" customHeight="1">
      <c r="A9" s="58"/>
      <c r="B9" s="58"/>
      <c r="C9" s="3" t="s">
        <v>138</v>
      </c>
      <c r="D9" s="3">
        <v>0.75</v>
      </c>
      <c r="E9" s="28">
        <v>1</v>
      </c>
      <c r="F9" s="12"/>
      <c r="G9" s="12"/>
      <c r="H9" s="12">
        <v>1</v>
      </c>
      <c r="I9" s="12"/>
      <c r="J9" s="12"/>
      <c r="K9" s="12"/>
      <c r="L9" s="12"/>
      <c r="M9" s="12"/>
      <c r="N9" s="12"/>
      <c r="O9" s="13">
        <v>1</v>
      </c>
      <c r="P9" s="13"/>
      <c r="Q9" s="13"/>
      <c r="R9" s="13"/>
      <c r="S9" s="13"/>
      <c r="T9" s="13"/>
      <c r="U9" s="13"/>
      <c r="V9" s="14"/>
      <c r="W9" s="14">
        <v>1</v>
      </c>
      <c r="X9" s="15"/>
      <c r="Y9" s="15"/>
      <c r="Z9" s="15"/>
      <c r="AA9" s="15"/>
      <c r="AB9" s="15">
        <v>1</v>
      </c>
      <c r="AC9" s="28"/>
      <c r="AD9" s="28"/>
      <c r="AE9" s="28"/>
      <c r="AF9" s="16"/>
      <c r="AG9" s="16"/>
      <c r="AH9" s="16">
        <v>1</v>
      </c>
      <c r="AI9" s="16"/>
      <c r="AJ9" s="16"/>
      <c r="AK9" s="16"/>
      <c r="AL9" s="16"/>
      <c r="AM9" s="16"/>
      <c r="AN9" s="16"/>
      <c r="AO9" s="28"/>
      <c r="AP9" s="28"/>
      <c r="AQ9" s="4"/>
      <c r="AR9" s="28"/>
      <c r="AS9" s="17"/>
      <c r="AT9" s="17"/>
      <c r="AU9" s="17"/>
      <c r="AV9" s="62"/>
      <c r="AW9" s="62"/>
    </row>
    <row r="10" spans="1:49">
      <c r="A10" s="58"/>
      <c r="B10" s="58"/>
      <c r="C10" s="3" t="s">
        <v>139</v>
      </c>
      <c r="D10" s="3">
        <v>0</v>
      </c>
      <c r="E10" s="28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3"/>
      <c r="P10" s="13"/>
      <c r="Q10" s="13"/>
      <c r="R10" s="13"/>
      <c r="S10" s="13"/>
      <c r="T10" s="13"/>
      <c r="U10" s="13"/>
      <c r="V10" s="14"/>
      <c r="W10" s="14"/>
      <c r="X10" s="15"/>
      <c r="Y10" s="15"/>
      <c r="Z10" s="15"/>
      <c r="AA10" s="15"/>
      <c r="AB10" s="15"/>
      <c r="AC10" s="28"/>
      <c r="AD10" s="28"/>
      <c r="AE10" s="28"/>
      <c r="AF10" s="16"/>
      <c r="AG10" s="16"/>
      <c r="AH10" s="16"/>
      <c r="AI10" s="16"/>
      <c r="AJ10" s="16"/>
      <c r="AK10" s="16"/>
      <c r="AL10" s="16"/>
      <c r="AM10" s="16"/>
      <c r="AN10" s="16"/>
      <c r="AO10" s="28"/>
      <c r="AP10" s="28"/>
      <c r="AQ10" s="4"/>
      <c r="AR10" s="28"/>
      <c r="AS10" s="17"/>
      <c r="AT10" s="17"/>
      <c r="AU10" s="17"/>
      <c r="AV10" s="62"/>
      <c r="AW10" s="62"/>
    </row>
    <row r="11" spans="1:49">
      <c r="A11" s="58"/>
      <c r="B11" s="58"/>
      <c r="C11" s="3" t="s">
        <v>140</v>
      </c>
      <c r="D11" s="28">
        <v>0.75</v>
      </c>
      <c r="E11" s="28">
        <v>1</v>
      </c>
      <c r="F11" s="12"/>
      <c r="G11" s="12"/>
      <c r="H11" s="12"/>
      <c r="I11" s="12"/>
      <c r="J11" s="12"/>
      <c r="K11" s="12"/>
      <c r="L11" s="12"/>
      <c r="M11" s="12">
        <v>1</v>
      </c>
      <c r="N11" s="12"/>
      <c r="O11" s="13"/>
      <c r="P11" s="13"/>
      <c r="Q11" s="13"/>
      <c r="R11" s="13"/>
      <c r="S11" s="13"/>
      <c r="T11" s="13"/>
      <c r="U11" s="13">
        <v>1</v>
      </c>
      <c r="V11" s="14"/>
      <c r="W11" s="14">
        <v>1</v>
      </c>
      <c r="X11" s="15">
        <v>1</v>
      </c>
      <c r="Y11" s="15"/>
      <c r="Z11" s="15"/>
      <c r="AA11" s="15"/>
      <c r="AB11" s="15"/>
      <c r="AC11" s="28">
        <v>1</v>
      </c>
      <c r="AD11" s="28"/>
      <c r="AE11" s="28"/>
      <c r="AF11" s="16"/>
      <c r="AG11" s="16"/>
      <c r="AH11" s="16">
        <v>1</v>
      </c>
      <c r="AI11" s="16"/>
      <c r="AJ11" s="16"/>
      <c r="AK11" s="16"/>
      <c r="AL11" s="16"/>
      <c r="AM11" s="16"/>
      <c r="AN11" s="16"/>
      <c r="AO11" s="28"/>
      <c r="AP11" s="28"/>
      <c r="AQ11" s="4"/>
      <c r="AR11" s="28"/>
      <c r="AS11" s="17"/>
      <c r="AT11" s="17"/>
      <c r="AU11" s="17"/>
      <c r="AV11" s="62"/>
      <c r="AW11" s="62"/>
    </row>
    <row r="12" spans="1:49" ht="24">
      <c r="A12" s="58"/>
      <c r="B12" s="58"/>
      <c r="C12" s="3" t="s">
        <v>38</v>
      </c>
      <c r="D12" s="28">
        <v>15.5</v>
      </c>
      <c r="E12" s="28">
        <v>11</v>
      </c>
      <c r="F12" s="12"/>
      <c r="G12" s="12">
        <v>2</v>
      </c>
      <c r="H12" s="12">
        <v>5</v>
      </c>
      <c r="I12" s="12">
        <v>1</v>
      </c>
      <c r="J12" s="12">
        <v>1</v>
      </c>
      <c r="K12" s="12"/>
      <c r="L12" s="12"/>
      <c r="M12" s="12"/>
      <c r="N12" s="12">
        <v>2</v>
      </c>
      <c r="O12" s="13"/>
      <c r="P12" s="13"/>
      <c r="Q12" s="13">
        <v>1</v>
      </c>
      <c r="R12" s="13">
        <v>5</v>
      </c>
      <c r="S12" s="13">
        <v>3</v>
      </c>
      <c r="T12" s="13"/>
      <c r="U12" s="13">
        <v>2</v>
      </c>
      <c r="V12" s="14"/>
      <c r="W12" s="14">
        <v>11</v>
      </c>
      <c r="X12" s="15"/>
      <c r="Y12" s="15"/>
      <c r="Z12" s="15"/>
      <c r="AA12" s="15"/>
      <c r="AB12" s="15">
        <v>11</v>
      </c>
      <c r="AC12" s="28">
        <v>2</v>
      </c>
      <c r="AD12" s="28"/>
      <c r="AE12" s="28"/>
      <c r="AF12" s="16"/>
      <c r="AG12" s="16"/>
      <c r="AH12" s="16"/>
      <c r="AI12" s="16"/>
      <c r="AJ12" s="16"/>
      <c r="AK12" s="16"/>
      <c r="AL12" s="16">
        <v>1</v>
      </c>
      <c r="AM12" s="16"/>
      <c r="AN12" s="16">
        <v>10</v>
      </c>
      <c r="AO12" s="28"/>
      <c r="AP12" s="28"/>
      <c r="AQ12" s="4"/>
      <c r="AR12" s="28"/>
      <c r="AS12" s="17"/>
      <c r="AT12" s="17"/>
      <c r="AU12" s="17"/>
      <c r="AV12" s="62"/>
      <c r="AW12" s="62"/>
    </row>
    <row r="13" spans="1:49">
      <c r="A13" s="58"/>
      <c r="B13" s="58"/>
      <c r="C13" s="3" t="s">
        <v>39</v>
      </c>
      <c r="D13" s="28">
        <v>7.75</v>
      </c>
      <c r="E13" s="28">
        <v>6</v>
      </c>
      <c r="F13" s="12"/>
      <c r="G13" s="12"/>
      <c r="H13" s="12">
        <v>1</v>
      </c>
      <c r="I13" s="12"/>
      <c r="J13" s="12">
        <v>2</v>
      </c>
      <c r="K13" s="12"/>
      <c r="L13" s="12"/>
      <c r="M13" s="12">
        <v>1</v>
      </c>
      <c r="N13" s="12">
        <v>2</v>
      </c>
      <c r="O13" s="13"/>
      <c r="P13" s="13"/>
      <c r="Q13" s="13"/>
      <c r="R13" s="13">
        <v>1</v>
      </c>
      <c r="S13" s="13"/>
      <c r="T13" s="13">
        <v>1</v>
      </c>
      <c r="U13" s="13">
        <v>4</v>
      </c>
      <c r="V13" s="14"/>
      <c r="W13" s="14">
        <v>6</v>
      </c>
      <c r="X13" s="15"/>
      <c r="Y13" s="15"/>
      <c r="Z13" s="15"/>
      <c r="AA13" s="15"/>
      <c r="AB13" s="15">
        <v>6</v>
      </c>
      <c r="AC13" s="28">
        <v>1</v>
      </c>
      <c r="AD13" s="28"/>
      <c r="AE13" s="28"/>
      <c r="AF13" s="16"/>
      <c r="AG13" s="16"/>
      <c r="AH13" s="16"/>
      <c r="AI13" s="16"/>
      <c r="AJ13" s="16"/>
      <c r="AK13" s="16"/>
      <c r="AL13" s="16"/>
      <c r="AM13" s="16"/>
      <c r="AN13" s="16">
        <v>6</v>
      </c>
      <c r="AO13" s="28"/>
      <c r="AP13" s="28"/>
      <c r="AQ13" s="4"/>
      <c r="AR13" s="28"/>
      <c r="AS13" s="17"/>
      <c r="AT13" s="17"/>
      <c r="AU13" s="17"/>
      <c r="AV13" s="63"/>
      <c r="AW13" s="63"/>
    </row>
    <row r="14" spans="1:49">
      <c r="AR14" s="18">
        <f>SUM(AR4:AR13)</f>
        <v>4</v>
      </c>
    </row>
    <row r="15" spans="1:49" ht="21.75" customHeight="1"/>
    <row r="16" spans="1:49" ht="18.75">
      <c r="A16" s="19" t="s">
        <v>40</v>
      </c>
      <c r="B16" s="73" t="str">
        <f>REPT(B4,1)</f>
        <v>43</v>
      </c>
      <c r="C16" s="3" t="s">
        <v>135</v>
      </c>
      <c r="D16" s="20" t="str">
        <f>REPT(D4,1)</f>
        <v>1</v>
      </c>
      <c r="E16" s="20" t="str">
        <f>REPT(E4,1)</f>
        <v>1</v>
      </c>
      <c r="F16" s="101">
        <f>SUM(F4:N4)</f>
        <v>1</v>
      </c>
      <c r="G16" s="101"/>
      <c r="H16" s="101"/>
      <c r="I16" s="101"/>
      <c r="J16" s="101"/>
      <c r="K16" s="101"/>
      <c r="L16" s="101"/>
      <c r="M16" s="101"/>
      <c r="N16" s="101"/>
      <c r="O16" s="102">
        <f t="shared" ref="O16:O25" si="0">SUM(O4:U4)</f>
        <v>1</v>
      </c>
      <c r="P16" s="102"/>
      <c r="Q16" s="102"/>
      <c r="R16" s="102"/>
      <c r="S16" s="102"/>
      <c r="T16" s="102"/>
      <c r="U16" s="102"/>
      <c r="V16" s="104">
        <f t="shared" ref="V16:V25" si="1">SUM(V4:W4)</f>
        <v>1</v>
      </c>
      <c r="W16" s="104"/>
      <c r="X16" s="103">
        <f t="shared" ref="X16:X25" si="2">SUM(X4:AB4)</f>
        <v>1</v>
      </c>
      <c r="Y16" s="103"/>
      <c r="Z16" s="103"/>
      <c r="AA16" s="103"/>
      <c r="AB16" s="103"/>
      <c r="AC16" s="10"/>
      <c r="AD16" s="10"/>
      <c r="AE16" s="10"/>
      <c r="AF16" s="108">
        <f t="shared" ref="AF16:AF25" si="3">SUM(AF4:AN4)</f>
        <v>1</v>
      </c>
      <c r="AG16" s="109"/>
      <c r="AH16" s="109"/>
      <c r="AI16" s="109"/>
      <c r="AJ16" s="109"/>
      <c r="AK16" s="109"/>
      <c r="AL16" s="109"/>
      <c r="AM16" s="109"/>
      <c r="AN16" s="110"/>
      <c r="AR16" s="111">
        <f>SUM(AS16:AU25)</f>
        <v>4</v>
      </c>
      <c r="AS16" s="105">
        <f t="shared" ref="AS16:AS25" si="4">SUM(AS4:AU4)</f>
        <v>0</v>
      </c>
      <c r="AT16" s="106"/>
      <c r="AU16" s="107"/>
    </row>
    <row r="17" spans="1:47" ht="18.75">
      <c r="A17" s="11"/>
      <c r="B17" s="73"/>
      <c r="C17" s="3" t="s">
        <v>141</v>
      </c>
      <c r="D17" s="20" t="str">
        <f t="shared" ref="D17:E25" si="5">REPT(D5,1)</f>
        <v>1</v>
      </c>
      <c r="E17" s="20" t="str">
        <f t="shared" si="5"/>
        <v>1</v>
      </c>
      <c r="F17" s="101">
        <f t="shared" ref="F17:F25" si="6">SUM(F5:N5)</f>
        <v>1</v>
      </c>
      <c r="G17" s="101"/>
      <c r="H17" s="101"/>
      <c r="I17" s="101"/>
      <c r="J17" s="101"/>
      <c r="K17" s="101"/>
      <c r="L17" s="101"/>
      <c r="M17" s="101"/>
      <c r="N17" s="101"/>
      <c r="O17" s="102">
        <f t="shared" si="0"/>
        <v>1</v>
      </c>
      <c r="P17" s="102"/>
      <c r="Q17" s="102"/>
      <c r="R17" s="102"/>
      <c r="S17" s="102"/>
      <c r="T17" s="102"/>
      <c r="U17" s="102"/>
      <c r="V17" s="104">
        <f t="shared" si="1"/>
        <v>1</v>
      </c>
      <c r="W17" s="104"/>
      <c r="X17" s="103">
        <f t="shared" si="2"/>
        <v>1</v>
      </c>
      <c r="Y17" s="103"/>
      <c r="Z17" s="103"/>
      <c r="AA17" s="103"/>
      <c r="AB17" s="103"/>
      <c r="AC17" s="10"/>
      <c r="AD17" s="10"/>
      <c r="AE17" s="10"/>
      <c r="AF17" s="108">
        <f t="shared" si="3"/>
        <v>1</v>
      </c>
      <c r="AG17" s="109"/>
      <c r="AH17" s="109"/>
      <c r="AI17" s="109"/>
      <c r="AJ17" s="109"/>
      <c r="AK17" s="109"/>
      <c r="AL17" s="109"/>
      <c r="AM17" s="109"/>
      <c r="AN17" s="110"/>
      <c r="AR17" s="112"/>
      <c r="AS17" s="105">
        <f t="shared" si="4"/>
        <v>1</v>
      </c>
      <c r="AT17" s="106"/>
      <c r="AU17" s="107"/>
    </row>
    <row r="18" spans="1:47" ht="24">
      <c r="A18" s="11"/>
      <c r="B18" s="73"/>
      <c r="C18" s="3" t="s">
        <v>148</v>
      </c>
      <c r="D18" s="20" t="str">
        <f t="shared" si="5"/>
        <v>21</v>
      </c>
      <c r="E18" s="20" t="str">
        <f t="shared" si="5"/>
        <v>19</v>
      </c>
      <c r="F18" s="101">
        <f t="shared" si="6"/>
        <v>19</v>
      </c>
      <c r="G18" s="101"/>
      <c r="H18" s="101"/>
      <c r="I18" s="101"/>
      <c r="J18" s="101"/>
      <c r="K18" s="101"/>
      <c r="L18" s="101"/>
      <c r="M18" s="101"/>
      <c r="N18" s="101"/>
      <c r="O18" s="102">
        <f t="shared" si="0"/>
        <v>19</v>
      </c>
      <c r="P18" s="102"/>
      <c r="Q18" s="102"/>
      <c r="R18" s="102"/>
      <c r="S18" s="102"/>
      <c r="T18" s="102"/>
      <c r="U18" s="102"/>
      <c r="V18" s="104">
        <f t="shared" si="1"/>
        <v>19</v>
      </c>
      <c r="W18" s="104"/>
      <c r="X18" s="103">
        <f t="shared" si="2"/>
        <v>19</v>
      </c>
      <c r="Y18" s="103"/>
      <c r="Z18" s="103"/>
      <c r="AA18" s="103"/>
      <c r="AB18" s="103"/>
      <c r="AC18" s="10"/>
      <c r="AD18" s="10"/>
      <c r="AE18" s="10"/>
      <c r="AF18" s="108">
        <f t="shared" si="3"/>
        <v>19</v>
      </c>
      <c r="AG18" s="109"/>
      <c r="AH18" s="109"/>
      <c r="AI18" s="109"/>
      <c r="AJ18" s="109"/>
      <c r="AK18" s="109"/>
      <c r="AL18" s="109"/>
      <c r="AM18" s="109"/>
      <c r="AN18" s="110"/>
      <c r="AR18" s="112"/>
      <c r="AS18" s="105">
        <f t="shared" si="4"/>
        <v>3</v>
      </c>
      <c r="AT18" s="106"/>
      <c r="AU18" s="107"/>
    </row>
    <row r="19" spans="1:47" ht="18.75">
      <c r="A19" s="11"/>
      <c r="B19" s="73"/>
      <c r="C19" s="3" t="s">
        <v>136</v>
      </c>
      <c r="D19" s="20" t="str">
        <f t="shared" si="5"/>
        <v>2,5</v>
      </c>
      <c r="E19" s="20" t="str">
        <f t="shared" si="5"/>
        <v>1</v>
      </c>
      <c r="F19" s="101">
        <f t="shared" si="6"/>
        <v>1</v>
      </c>
      <c r="G19" s="101"/>
      <c r="H19" s="101"/>
      <c r="I19" s="101"/>
      <c r="J19" s="101"/>
      <c r="K19" s="101"/>
      <c r="L19" s="101"/>
      <c r="M19" s="101"/>
      <c r="N19" s="101"/>
      <c r="O19" s="102">
        <f t="shared" si="0"/>
        <v>1</v>
      </c>
      <c r="P19" s="102"/>
      <c r="Q19" s="102"/>
      <c r="R19" s="102"/>
      <c r="S19" s="102"/>
      <c r="T19" s="102"/>
      <c r="U19" s="102"/>
      <c r="V19" s="104">
        <f t="shared" si="1"/>
        <v>1</v>
      </c>
      <c r="W19" s="104"/>
      <c r="X19" s="103">
        <f t="shared" si="2"/>
        <v>1</v>
      </c>
      <c r="Y19" s="103"/>
      <c r="Z19" s="103"/>
      <c r="AA19" s="103"/>
      <c r="AB19" s="103"/>
      <c r="AC19" s="10"/>
      <c r="AD19" s="10"/>
      <c r="AE19" s="10"/>
      <c r="AF19" s="108">
        <f t="shared" si="3"/>
        <v>1</v>
      </c>
      <c r="AG19" s="109"/>
      <c r="AH19" s="109"/>
      <c r="AI19" s="109"/>
      <c r="AJ19" s="109"/>
      <c r="AK19" s="109"/>
      <c r="AL19" s="109"/>
      <c r="AM19" s="109"/>
      <c r="AN19" s="110"/>
      <c r="AR19" s="112"/>
      <c r="AS19" s="105">
        <f t="shared" si="4"/>
        <v>0</v>
      </c>
      <c r="AT19" s="106"/>
      <c r="AU19" s="107"/>
    </row>
    <row r="20" spans="1:47" ht="24">
      <c r="A20" s="11"/>
      <c r="B20" s="73"/>
      <c r="C20" s="3" t="s">
        <v>137</v>
      </c>
      <c r="D20" s="20" t="str">
        <f t="shared" si="5"/>
        <v>1</v>
      </c>
      <c r="E20" s="20" t="str">
        <f t="shared" si="5"/>
        <v>1</v>
      </c>
      <c r="F20" s="101">
        <f t="shared" si="6"/>
        <v>1</v>
      </c>
      <c r="G20" s="101"/>
      <c r="H20" s="101"/>
      <c r="I20" s="101"/>
      <c r="J20" s="101"/>
      <c r="K20" s="101"/>
      <c r="L20" s="101"/>
      <c r="M20" s="101"/>
      <c r="N20" s="101"/>
      <c r="O20" s="102">
        <f t="shared" si="0"/>
        <v>1</v>
      </c>
      <c r="P20" s="102"/>
      <c r="Q20" s="102"/>
      <c r="R20" s="102"/>
      <c r="S20" s="102"/>
      <c r="T20" s="102"/>
      <c r="U20" s="102"/>
      <c r="V20" s="104">
        <f t="shared" si="1"/>
        <v>1</v>
      </c>
      <c r="W20" s="104"/>
      <c r="X20" s="103">
        <f t="shared" si="2"/>
        <v>1</v>
      </c>
      <c r="Y20" s="103"/>
      <c r="Z20" s="103"/>
      <c r="AA20" s="103"/>
      <c r="AB20" s="103"/>
      <c r="AC20" s="10"/>
      <c r="AD20" s="10"/>
      <c r="AE20" s="10"/>
      <c r="AF20" s="108">
        <f t="shared" si="3"/>
        <v>1</v>
      </c>
      <c r="AG20" s="109"/>
      <c r="AH20" s="109"/>
      <c r="AI20" s="109"/>
      <c r="AJ20" s="109"/>
      <c r="AK20" s="109"/>
      <c r="AL20" s="109"/>
      <c r="AM20" s="109"/>
      <c r="AN20" s="110"/>
      <c r="AR20" s="112"/>
      <c r="AS20" s="105">
        <f t="shared" si="4"/>
        <v>0</v>
      </c>
      <c r="AT20" s="106"/>
      <c r="AU20" s="107"/>
    </row>
    <row r="21" spans="1:47" ht="18.75">
      <c r="A21" s="11"/>
      <c r="B21" s="73"/>
      <c r="C21" s="3" t="s">
        <v>138</v>
      </c>
      <c r="D21" s="20" t="str">
        <f t="shared" si="5"/>
        <v>0,75</v>
      </c>
      <c r="E21" s="20" t="str">
        <f t="shared" si="5"/>
        <v>1</v>
      </c>
      <c r="F21" s="101">
        <f t="shared" si="6"/>
        <v>1</v>
      </c>
      <c r="G21" s="101"/>
      <c r="H21" s="101"/>
      <c r="I21" s="101"/>
      <c r="J21" s="101"/>
      <c r="K21" s="101"/>
      <c r="L21" s="101"/>
      <c r="M21" s="101"/>
      <c r="N21" s="101"/>
      <c r="O21" s="102">
        <f t="shared" si="0"/>
        <v>1</v>
      </c>
      <c r="P21" s="102"/>
      <c r="Q21" s="102"/>
      <c r="R21" s="102"/>
      <c r="S21" s="102"/>
      <c r="T21" s="102"/>
      <c r="U21" s="102"/>
      <c r="V21" s="104">
        <f t="shared" si="1"/>
        <v>1</v>
      </c>
      <c r="W21" s="104"/>
      <c r="X21" s="103">
        <f t="shared" si="2"/>
        <v>1</v>
      </c>
      <c r="Y21" s="103"/>
      <c r="Z21" s="103"/>
      <c r="AA21" s="103"/>
      <c r="AB21" s="103"/>
      <c r="AC21" s="10"/>
      <c r="AD21" s="10"/>
      <c r="AE21" s="10"/>
      <c r="AF21" s="108">
        <f t="shared" si="3"/>
        <v>1</v>
      </c>
      <c r="AG21" s="109"/>
      <c r="AH21" s="109"/>
      <c r="AI21" s="109"/>
      <c r="AJ21" s="109"/>
      <c r="AK21" s="109"/>
      <c r="AL21" s="109"/>
      <c r="AM21" s="109"/>
      <c r="AN21" s="110"/>
      <c r="AR21" s="112"/>
      <c r="AS21" s="105">
        <f t="shared" si="4"/>
        <v>0</v>
      </c>
      <c r="AT21" s="106"/>
      <c r="AU21" s="107"/>
    </row>
    <row r="22" spans="1:47" ht="18.75">
      <c r="A22" s="11"/>
      <c r="B22" s="73"/>
      <c r="C22" s="3" t="s">
        <v>139</v>
      </c>
      <c r="D22" s="20" t="str">
        <f t="shared" si="5"/>
        <v>0</v>
      </c>
      <c r="E22" s="20" t="str">
        <f t="shared" si="5"/>
        <v>0</v>
      </c>
      <c r="F22" s="101">
        <f t="shared" si="6"/>
        <v>0</v>
      </c>
      <c r="G22" s="101"/>
      <c r="H22" s="101"/>
      <c r="I22" s="101"/>
      <c r="J22" s="101"/>
      <c r="K22" s="101"/>
      <c r="L22" s="101"/>
      <c r="M22" s="101"/>
      <c r="N22" s="101"/>
      <c r="O22" s="102">
        <f t="shared" si="0"/>
        <v>0</v>
      </c>
      <c r="P22" s="102"/>
      <c r="Q22" s="102"/>
      <c r="R22" s="102"/>
      <c r="S22" s="102"/>
      <c r="T22" s="102"/>
      <c r="U22" s="102"/>
      <c r="V22" s="104">
        <f t="shared" si="1"/>
        <v>0</v>
      </c>
      <c r="W22" s="104"/>
      <c r="X22" s="103">
        <f t="shared" si="2"/>
        <v>0</v>
      </c>
      <c r="Y22" s="103"/>
      <c r="Z22" s="103"/>
      <c r="AA22" s="103"/>
      <c r="AB22" s="103"/>
      <c r="AC22" s="10"/>
      <c r="AD22" s="10"/>
      <c r="AE22" s="10"/>
      <c r="AF22" s="108">
        <f t="shared" si="3"/>
        <v>0</v>
      </c>
      <c r="AG22" s="109"/>
      <c r="AH22" s="109"/>
      <c r="AI22" s="109"/>
      <c r="AJ22" s="109"/>
      <c r="AK22" s="109"/>
      <c r="AL22" s="109"/>
      <c r="AM22" s="109"/>
      <c r="AN22" s="110"/>
      <c r="AR22" s="112"/>
      <c r="AS22" s="105">
        <f t="shared" si="4"/>
        <v>0</v>
      </c>
      <c r="AT22" s="106"/>
      <c r="AU22" s="107"/>
    </row>
    <row r="23" spans="1:47" ht="18.75">
      <c r="A23" s="11"/>
      <c r="B23" s="73"/>
      <c r="C23" s="3" t="s">
        <v>140</v>
      </c>
      <c r="D23" s="20" t="str">
        <f t="shared" si="5"/>
        <v>0,75</v>
      </c>
      <c r="E23" s="20" t="str">
        <f t="shared" si="5"/>
        <v>1</v>
      </c>
      <c r="F23" s="101">
        <f t="shared" si="6"/>
        <v>1</v>
      </c>
      <c r="G23" s="101"/>
      <c r="H23" s="101"/>
      <c r="I23" s="101"/>
      <c r="J23" s="101"/>
      <c r="K23" s="101"/>
      <c r="L23" s="101"/>
      <c r="M23" s="101"/>
      <c r="N23" s="101"/>
      <c r="O23" s="102">
        <f t="shared" si="0"/>
        <v>1</v>
      </c>
      <c r="P23" s="102"/>
      <c r="Q23" s="102"/>
      <c r="R23" s="102"/>
      <c r="S23" s="102"/>
      <c r="T23" s="102"/>
      <c r="U23" s="102"/>
      <c r="V23" s="104">
        <f t="shared" si="1"/>
        <v>1</v>
      </c>
      <c r="W23" s="104"/>
      <c r="X23" s="103">
        <f t="shared" si="2"/>
        <v>1</v>
      </c>
      <c r="Y23" s="103"/>
      <c r="Z23" s="103"/>
      <c r="AA23" s="103"/>
      <c r="AB23" s="103"/>
      <c r="AC23" s="10"/>
      <c r="AD23" s="10"/>
      <c r="AE23" s="10"/>
      <c r="AF23" s="108">
        <f t="shared" si="3"/>
        <v>1</v>
      </c>
      <c r="AG23" s="109"/>
      <c r="AH23" s="109"/>
      <c r="AI23" s="109"/>
      <c r="AJ23" s="109"/>
      <c r="AK23" s="109"/>
      <c r="AL23" s="109"/>
      <c r="AM23" s="109"/>
      <c r="AN23" s="110"/>
      <c r="AR23" s="112"/>
      <c r="AS23" s="105">
        <f t="shared" si="4"/>
        <v>0</v>
      </c>
      <c r="AT23" s="106"/>
      <c r="AU23" s="107"/>
    </row>
    <row r="24" spans="1:47" ht="24">
      <c r="B24" s="73"/>
      <c r="C24" s="3" t="s">
        <v>38</v>
      </c>
      <c r="D24" s="20" t="str">
        <f t="shared" si="5"/>
        <v>15,5</v>
      </c>
      <c r="E24" s="20" t="str">
        <f t="shared" si="5"/>
        <v>11</v>
      </c>
      <c r="F24" s="101">
        <f t="shared" si="6"/>
        <v>11</v>
      </c>
      <c r="G24" s="101"/>
      <c r="H24" s="101"/>
      <c r="I24" s="101"/>
      <c r="J24" s="101"/>
      <c r="K24" s="101"/>
      <c r="L24" s="101"/>
      <c r="M24" s="101"/>
      <c r="N24" s="101"/>
      <c r="O24" s="102">
        <f t="shared" si="0"/>
        <v>11</v>
      </c>
      <c r="P24" s="102"/>
      <c r="Q24" s="102"/>
      <c r="R24" s="102"/>
      <c r="S24" s="102"/>
      <c r="T24" s="102"/>
      <c r="U24" s="102"/>
      <c r="V24" s="104">
        <f t="shared" si="1"/>
        <v>11</v>
      </c>
      <c r="W24" s="104"/>
      <c r="X24" s="103">
        <f t="shared" si="2"/>
        <v>11</v>
      </c>
      <c r="Y24" s="103"/>
      <c r="Z24" s="103"/>
      <c r="AA24" s="103"/>
      <c r="AB24" s="103"/>
      <c r="AC24" s="10"/>
      <c r="AD24" s="10"/>
      <c r="AE24" s="10"/>
      <c r="AF24" s="108">
        <f t="shared" si="3"/>
        <v>11</v>
      </c>
      <c r="AG24" s="109"/>
      <c r="AH24" s="109"/>
      <c r="AI24" s="109"/>
      <c r="AJ24" s="109"/>
      <c r="AK24" s="109"/>
      <c r="AL24" s="109"/>
      <c r="AM24" s="109"/>
      <c r="AN24" s="110"/>
      <c r="AR24" s="112"/>
      <c r="AS24" s="105">
        <f t="shared" si="4"/>
        <v>0</v>
      </c>
      <c r="AT24" s="106"/>
      <c r="AU24" s="107"/>
    </row>
    <row r="25" spans="1:47" ht="18.75">
      <c r="B25" s="73"/>
      <c r="C25" s="3" t="s">
        <v>39</v>
      </c>
      <c r="D25" s="20" t="str">
        <f t="shared" si="5"/>
        <v>7,75</v>
      </c>
      <c r="E25" s="20" t="str">
        <f t="shared" si="5"/>
        <v>6</v>
      </c>
      <c r="F25" s="101">
        <f t="shared" si="6"/>
        <v>6</v>
      </c>
      <c r="G25" s="101"/>
      <c r="H25" s="101"/>
      <c r="I25" s="101"/>
      <c r="J25" s="101"/>
      <c r="K25" s="101"/>
      <c r="L25" s="101"/>
      <c r="M25" s="101"/>
      <c r="N25" s="101"/>
      <c r="O25" s="102">
        <f t="shared" si="0"/>
        <v>6</v>
      </c>
      <c r="P25" s="102"/>
      <c r="Q25" s="102"/>
      <c r="R25" s="102"/>
      <c r="S25" s="102"/>
      <c r="T25" s="102"/>
      <c r="U25" s="102"/>
      <c r="V25" s="104">
        <f t="shared" si="1"/>
        <v>6</v>
      </c>
      <c r="W25" s="104"/>
      <c r="X25" s="103">
        <f t="shared" si="2"/>
        <v>6</v>
      </c>
      <c r="Y25" s="103"/>
      <c r="Z25" s="103"/>
      <c r="AA25" s="103"/>
      <c r="AB25" s="103"/>
      <c r="AC25" s="10"/>
      <c r="AD25" s="10"/>
      <c r="AE25" s="10"/>
      <c r="AF25" s="108">
        <f t="shared" si="3"/>
        <v>6</v>
      </c>
      <c r="AG25" s="109"/>
      <c r="AH25" s="109"/>
      <c r="AI25" s="109"/>
      <c r="AJ25" s="109"/>
      <c r="AK25" s="109"/>
      <c r="AL25" s="109"/>
      <c r="AM25" s="109"/>
      <c r="AN25" s="110"/>
      <c r="AR25" s="113"/>
      <c r="AS25" s="105">
        <f t="shared" si="4"/>
        <v>0</v>
      </c>
      <c r="AT25" s="106"/>
      <c r="AU25" s="107"/>
    </row>
    <row r="27" spans="1:47">
      <c r="D27" s="6">
        <f>SUM(D4:D13)</f>
        <v>51.25</v>
      </c>
      <c r="E27" s="6">
        <f>SUM(E4:E13)</f>
        <v>42</v>
      </c>
      <c r="J27" s="6">
        <f>SUM(F16:N25)</f>
        <v>42</v>
      </c>
      <c r="R27" s="6">
        <f>SUM(O16:U25)</f>
        <v>42</v>
      </c>
      <c r="W27" s="6">
        <f>SUM(V16:W25)</f>
        <v>42</v>
      </c>
      <c r="Z27" s="6">
        <f>SUM(X16:AB25)</f>
        <v>42</v>
      </c>
      <c r="AJ27" s="5">
        <f>SUM(AF16:AN25)</f>
        <v>42</v>
      </c>
      <c r="AT27" s="5">
        <f>SUM(AS16:AU25)</f>
        <v>4</v>
      </c>
    </row>
  </sheetData>
  <mergeCells count="91">
    <mergeCell ref="C1:C3"/>
    <mergeCell ref="D1:D3"/>
    <mergeCell ref="O1:U2"/>
    <mergeCell ref="V1:W2"/>
    <mergeCell ref="X1:AA2"/>
    <mergeCell ref="F1:N2"/>
    <mergeCell ref="AW1:AW3"/>
    <mergeCell ref="AF2:AI2"/>
    <mergeCell ref="AJ2:AM2"/>
    <mergeCell ref="AN2:AN3"/>
    <mergeCell ref="AO2:AO3"/>
    <mergeCell ref="AB1:AB3"/>
    <mergeCell ref="AD1:AD3"/>
    <mergeCell ref="AE1:AE3"/>
    <mergeCell ref="AF1:AQ1"/>
    <mergeCell ref="AF16:AN16"/>
    <mergeCell ref="AR16:AR25"/>
    <mergeCell ref="AS16:AU16"/>
    <mergeCell ref="X17:AB17"/>
    <mergeCell ref="AP2:AP3"/>
    <mergeCell ref="AQ2:AQ3"/>
    <mergeCell ref="AR2:AR3"/>
    <mergeCell ref="AS2:AU2"/>
    <mergeCell ref="AV1:AV3"/>
    <mergeCell ref="A4:A13"/>
    <mergeCell ref="B4:B13"/>
    <mergeCell ref="AV4:AV13"/>
    <mergeCell ref="AR1:AU1"/>
    <mergeCell ref="AC1:AC3"/>
    <mergeCell ref="E1:E3"/>
    <mergeCell ref="A1:A3"/>
    <mergeCell ref="B1:B3"/>
    <mergeCell ref="AW4:AW13"/>
    <mergeCell ref="F18:N18"/>
    <mergeCell ref="O18:U18"/>
    <mergeCell ref="V18:W18"/>
    <mergeCell ref="X18:AB18"/>
    <mergeCell ref="AF17:AN17"/>
    <mergeCell ref="AS17:AU17"/>
    <mergeCell ref="AF18:AN18"/>
    <mergeCell ref="AS18:AU18"/>
    <mergeCell ref="X16:AB16"/>
    <mergeCell ref="B16:B25"/>
    <mergeCell ref="F16:N16"/>
    <mergeCell ref="O16:U16"/>
    <mergeCell ref="V16:W16"/>
    <mergeCell ref="F17:N17"/>
    <mergeCell ref="O17:U17"/>
    <mergeCell ref="V17:W17"/>
    <mergeCell ref="F20:N20"/>
    <mergeCell ref="F19:N19"/>
    <mergeCell ref="O19:U19"/>
    <mergeCell ref="V19:W19"/>
    <mergeCell ref="X19:AB19"/>
    <mergeCell ref="AF19:AN19"/>
    <mergeCell ref="O20:U20"/>
    <mergeCell ref="V20:W20"/>
    <mergeCell ref="AS19:AU19"/>
    <mergeCell ref="X20:AB20"/>
    <mergeCell ref="AF20:AN20"/>
    <mergeCell ref="AS20:AU20"/>
    <mergeCell ref="AS21:AU21"/>
    <mergeCell ref="F22:N22"/>
    <mergeCell ref="O22:U22"/>
    <mergeCell ref="V22:W22"/>
    <mergeCell ref="X22:AB22"/>
    <mergeCell ref="AF22:AN22"/>
    <mergeCell ref="AS22:AU22"/>
    <mergeCell ref="F21:N21"/>
    <mergeCell ref="O21:U21"/>
    <mergeCell ref="V21:W21"/>
    <mergeCell ref="AS23:AU23"/>
    <mergeCell ref="F24:N24"/>
    <mergeCell ref="O24:U24"/>
    <mergeCell ref="V24:W24"/>
    <mergeCell ref="X24:AB24"/>
    <mergeCell ref="AF24:AN24"/>
    <mergeCell ref="AS24:AU24"/>
    <mergeCell ref="F23:N23"/>
    <mergeCell ref="O23:U23"/>
    <mergeCell ref="V23:W23"/>
    <mergeCell ref="X23:AB23"/>
    <mergeCell ref="AF23:AN23"/>
    <mergeCell ref="X21:AB21"/>
    <mergeCell ref="AF21:AN21"/>
    <mergeCell ref="AS25:AU25"/>
    <mergeCell ref="F25:N25"/>
    <mergeCell ref="O25:U25"/>
    <mergeCell ref="V25:W25"/>
    <mergeCell ref="X25:AB25"/>
    <mergeCell ref="AF25:AN25"/>
  </mergeCells>
  <phoneticPr fontId="0" type="noConversion"/>
  <pageMargins left="0" right="0" top="0" bottom="0" header="0" footer="0"/>
  <pageSetup paperSize="9" scale="74" fitToWidth="2" fitToHeight="1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129</vt:i4>
      </vt:variant>
      <vt:variant>
        <vt:lpstr>Именованные диапазоны</vt:lpstr>
      </vt:variant>
      <vt:variant>
        <vt:i4>2</vt:i4>
      </vt:variant>
    </vt:vector>
  </HeadingPairs>
  <TitlesOfParts>
    <vt:vector size="131" baseType="lpstr">
      <vt:lpstr>свод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 шк</vt:lpstr>
      <vt:lpstr>12 шк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24</vt:lpstr>
      <vt:lpstr>25</vt:lpstr>
      <vt:lpstr>26</vt:lpstr>
      <vt:lpstr>27</vt:lpstr>
      <vt:lpstr>28</vt:lpstr>
      <vt:lpstr>29шк</vt:lpstr>
      <vt:lpstr>30</vt:lpstr>
      <vt:lpstr>31</vt:lpstr>
      <vt:lpstr>32шк</vt:lpstr>
      <vt:lpstr>33</vt:lpstr>
      <vt:lpstr>34</vt:lpstr>
      <vt:lpstr>35</vt:lpstr>
      <vt:lpstr>36шк</vt:lpstr>
      <vt:lpstr>37</vt:lpstr>
      <vt:lpstr>38</vt:lpstr>
      <vt:lpstr>39</vt:lpstr>
      <vt:lpstr>40</vt:lpstr>
      <vt:lpstr>41</vt:lpstr>
      <vt:lpstr>43</vt:lpstr>
      <vt:lpstr>44шк</vt:lpstr>
      <vt:lpstr>ЖГГ</vt:lpstr>
      <vt:lpstr>ДДЮТ</vt:lpstr>
      <vt:lpstr>ЦДТМО</vt:lpstr>
      <vt:lpstr>Кванториум</vt:lpstr>
      <vt:lpstr>дс 1</vt:lpstr>
      <vt:lpstr>дс 3</vt:lpstr>
      <vt:lpstr>дс 4</vt:lpstr>
      <vt:lpstr>дс 5</vt:lpstr>
      <vt:lpstr>дс 6</vt:lpstr>
      <vt:lpstr>дс 7</vt:lpstr>
      <vt:lpstr>дс 8</vt:lpstr>
      <vt:lpstr>дс 9</vt:lpstr>
      <vt:lpstr>дс 10</vt:lpstr>
      <vt:lpstr>цо11дошк</vt:lpstr>
      <vt:lpstr>цо12дошк</vt:lpstr>
      <vt:lpstr>дс 12</vt:lpstr>
      <vt:lpstr>дс 13</vt:lpstr>
      <vt:lpstr>дс 15</vt:lpstr>
      <vt:lpstr>дс 16</vt:lpstr>
      <vt:lpstr>дс 17</vt:lpstr>
      <vt:lpstr>дс 19</vt:lpstr>
      <vt:lpstr>дс 21</vt:lpstr>
      <vt:lpstr>дс 23</vt:lpstr>
      <vt:lpstr>дс 24</vt:lpstr>
      <vt:lpstr>дс 26</vt:lpstr>
      <vt:lpstr>ЦО29дошк</vt:lpstr>
      <vt:lpstr>дс 29</vt:lpstr>
      <vt:lpstr>дс 30</vt:lpstr>
      <vt:lpstr>ЦО32дошк</vt:lpstr>
      <vt:lpstr>дс 33</vt:lpstr>
      <vt:lpstr>ЦО36дошк</vt:lpstr>
      <vt:lpstr>дс 36</vt:lpstr>
      <vt:lpstr>дс 37</vt:lpstr>
      <vt:lpstr>дс 38</vt:lpstr>
      <vt:lpstr>ЦО44дошк</vt:lpstr>
      <vt:lpstr>дс 46</vt:lpstr>
      <vt:lpstr>дс 55</vt:lpstr>
      <vt:lpstr>дс 59</vt:lpstr>
      <vt:lpstr>дс 60</vt:lpstr>
      <vt:lpstr>дс 62</vt:lpstr>
      <vt:lpstr>дс 63</vt:lpstr>
      <vt:lpstr>дс 64</vt:lpstr>
      <vt:lpstr>дс 65</vt:lpstr>
      <vt:lpstr>дс 71</vt:lpstr>
      <vt:lpstr>дс 72</vt:lpstr>
      <vt:lpstr>дс 75</vt:lpstr>
      <vt:lpstr>дс 76</vt:lpstr>
      <vt:lpstr>дс 77</vt:lpstr>
      <vt:lpstr>дс 78</vt:lpstr>
      <vt:lpstr>дс 80</vt:lpstr>
      <vt:lpstr>дс 81</vt:lpstr>
      <vt:lpstr>дс 83</vt:lpstr>
      <vt:lpstr>дс 85</vt:lpstr>
      <vt:lpstr>дс 86</vt:lpstr>
      <vt:lpstr>дс 90</vt:lpstr>
      <vt:lpstr>дс 92</vt:lpstr>
      <vt:lpstr>дс 93</vt:lpstr>
      <vt:lpstr>дс 97</vt:lpstr>
      <vt:lpstr>дс 98</vt:lpstr>
      <vt:lpstr>дс 102</vt:lpstr>
      <vt:lpstr>дс 103</vt:lpstr>
      <vt:lpstr>дс 104</vt:lpstr>
      <vt:lpstr>дс 106</vt:lpstr>
      <vt:lpstr>дс 107</vt:lpstr>
      <vt:lpstr>дс 109</vt:lpstr>
      <vt:lpstr>дс 110</vt:lpstr>
      <vt:lpstr>дс 111</vt:lpstr>
      <vt:lpstr>дс 112</vt:lpstr>
      <vt:lpstr>дс 113</vt:lpstr>
      <vt:lpstr>дс 114</vt:lpstr>
      <vt:lpstr>дс 115</vt:lpstr>
      <vt:lpstr>дс 116</vt:lpstr>
      <vt:lpstr>дс 118</vt:lpstr>
      <vt:lpstr>дс 119</vt:lpstr>
      <vt:lpstr>дс 121</vt:lpstr>
      <vt:lpstr>дс 122</vt:lpstr>
      <vt:lpstr>дс 123</vt:lpstr>
      <vt:lpstr>дс 124</vt:lpstr>
      <vt:lpstr>дс 125</vt:lpstr>
      <vt:lpstr>дс 126</vt:lpstr>
      <vt:lpstr>дс 127</vt:lpstr>
      <vt:lpstr>дс 128</vt:lpstr>
      <vt:lpstr>дс 129</vt:lpstr>
      <vt:lpstr>дс 130</vt:lpstr>
      <vt:lpstr>дс 131</vt:lpstr>
      <vt:lpstr>дс 132</vt:lpstr>
      <vt:lpstr>'1'!Заголовки_для_печати</vt:lpstr>
      <vt:lpstr>'41'!Область_печати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Шемякина Светлана Николаевна</dc:creator>
  <cp:lastModifiedBy>antipovaln</cp:lastModifiedBy>
  <cp:lastPrinted>2017-11-01T06:19:48Z</cp:lastPrinted>
  <dcterms:created xsi:type="dcterms:W3CDTF">2017-09-25T07:53:00Z</dcterms:created>
  <dcterms:modified xsi:type="dcterms:W3CDTF">2021-02-11T10:36:03Z</dcterms:modified>
</cp:coreProperties>
</file>